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cacola consolidated inc" sheetId="1" r:id="rId1"/>
    <sheet name="principal stockholders" sheetId="2" r:id="rId2"/>
    <sheet name="system transformation tran" sheetId="3" r:id="rId3"/>
    <sheet name="director compensation" sheetId="4" r:id="rId4"/>
    <sheet name="base salaries" sheetId="5" r:id="rId5"/>
    <sheet name="overall goal achievement f" sheetId="6" r:id="rId6"/>
    <sheet name="overall goal achievement f-1" sheetId="7" r:id="rId7"/>
    <sheet name="annual bonus calculation" sheetId="8" r:id="rId8"/>
    <sheet name="2018 longterm plan" sheetId="9" r:id="rId9"/>
    <sheet name="2016 longterm plan" sheetId="10" r:id="rId10"/>
    <sheet name="2016 longterm plan-1" sheetId="11" r:id="rId11"/>
    <sheet name="summary compensation" sheetId="12" r:id="rId12"/>
    <sheet name="nonequity incentive plan c" sheetId="13" r:id="rId13"/>
    <sheet name="change in pension value an" sheetId="14" r:id="rId14"/>
    <sheet name="all other compensation col" sheetId="15" r:id="rId15"/>
    <sheet name="ii 2018 grants of planbase" sheetId="16" r:id="rId16"/>
    <sheet name="v 2018 defined benefit plans" sheetId="17" r:id="rId17"/>
    <sheet name="v 2018 defined benefit plans-1" sheetId="18" r:id="rId18"/>
    <sheet name="officer retention plan" sheetId="19" r:id="rId19"/>
    <sheet name="supplemental savings incen" sheetId="20" r:id="rId20"/>
    <sheet name="longterm retention plan" sheetId="21" r:id="rId21"/>
    <sheet name="vii 2018 potential payment" sheetId="22" r:id="rId22"/>
    <sheet name="vii 2018 potential payment-1" sheetId="23" r:id="rId23"/>
    <sheet name="for" sheetId="24" r:id="rId24"/>
  </sheets>
  <definedNames/>
  <calcPr fullCalcOnLoad="1"/>
</workbook>
</file>

<file path=xl/sharedStrings.xml><?xml version="1.0" encoding="utf-8"?>
<sst xmlns="http://schemas.openxmlformats.org/spreadsheetml/2006/main" count="652" uniqueCount="327">
  <si>
    <t>Cocacola Consolidated INC</t>
  </si>
  <si>
    <t>Page</t>
  </si>
  <si>
    <t>Proposal 3:</t>
  </si>
  <si>
    <t>Stockholder Proposal</t>
  </si>
  <si>
    <t>Board of Directors Statement in Opposition to the
Proposal</t>
  </si>
  <si>
    <t>Additional Information</t>
  </si>
  <si>
    <t>Stockholder Proposals for the 2020 Annual Meeting of
Stockholders</t>
  </si>
  <si>
    <t>2018 Annual Report to Stockholders</t>
  </si>
  <si>
    <t>Annual Report on Form
10-K</t>
  </si>
  <si>
    <t>Householding</t>
  </si>
  <si>
    <t>Principal Stockholders</t>
  </si>
  <si>
    <t>Name and Address
of Beneficial Owner</t>
  </si>
  <si>
    <t>Class</t>
  </si>
  <si>
    <t>Number of
Shares and
Nature of
Beneficial
Ownership</t>
  </si>
  <si>
    <t>Percentage
of Class(1)</t>
  </si>
  <si>
    <t>Total
Votes</t>
  </si>
  <si>
    <t>Percentage
of Total
Votes(1)</t>
  </si>
  <si>
    <t>J. Frank Harrison, III,
J. Frank Harrison Family, LLC and three
Harrison Family Limited Partnerships, as a group
4100 Coca-Cola Plaza
Charlotte, North Carolina 28211</t>
  </si>
  <si>
    <t>Common Stock
 Class B Common
Stock</t>
  </si>
  <si>
    <t>2,231,940(2)
 2,231,940(3)</t>
  </si>
  <si>
    <t>23.8%
 99.99%</t>
  </si>
  <si>
    <t>86.2%</t>
  </si>
  <si>
    <t>The Coca-Cola Company 
One Coca-Cola Plaza 
Atlanta, Georgia 30313</t>
  </si>
  <si>
    <t>Common Stock</t>
  </si>
  <si>
    <t>2,482,165(5)</t>
  </si>
  <si>
    <t>34.8%</t>
  </si>
  <si>
    <t>4.8%</t>
  </si>
  <si>
    <t>BlackRock, Inc. 
55 East 52nd Street
New York, New York 10055</t>
  </si>
  <si>
    <t>677,804(6)</t>
  </si>
  <si>
    <t>9.5%</t>
  </si>
  <si>
    <t>1.3%</t>
  </si>
  <si>
    <t>The Vanguard Group, Inc. 
100 Vanguard Boulevard 
Malvern, Pennsylvania 19355</t>
  </si>
  <si>
    <t>490,986(7)</t>
  </si>
  <si>
    <t>6.9%</t>
  </si>
  <si>
    <t>0.9%</t>
  </si>
  <si>
    <t>T. Rowe Price Associates, Inc. 
100 E. Pratt Street 
Baltimore, Maryland 21202</t>
  </si>
  <si>
    <t>374,885(8)</t>
  </si>
  <si>
    <t>5.2%</t>
  </si>
  <si>
    <t>0.7%</t>
  </si>
  <si>
    <t>System Transformation Transactions with The Coca-Cola Company</t>
  </si>
  <si>
    <t>Completed System Transformation Transactions</t>
  </si>
  <si>
    <t>Definitive
Agreement Date</t>
  </si>
  <si>
    <t>Acquisition /
Exchange Date</t>
  </si>
  <si>
    <t>Net Cash
Purchase
Price
($ in millions)</t>
  </si>
  <si>
    <t>Johnson City and Morristown, Tennessee</t>
  </si>
  <si>
    <t>May 7, 2014</t>
  </si>
  <si>
    <t>May 23, 2014</t>
  </si>
  <si>
    <t>Knoxville, Tennessee</t>
  </si>
  <si>
    <t>August 28, 2014</t>
  </si>
  <si>
    <t>October 24, 2014</t>
  </si>
  <si>
    <t>Cleveland and Cookeville, Tennessee</t>
  </si>
  <si>
    <t>December 5, 2014</t>
  </si>
  <si>
    <t>January 30, 2015</t>
  </si>
  <si>
    <t>Louisville, Kentucky and Evansville, Indiana</t>
  </si>
  <si>
    <t>December 17, 2014</t>
  </si>
  <si>
    <t>February 27, 2015</t>
  </si>
  <si>
    <t>Paducah and Pikeville, Kentucky</t>
  </si>
  <si>
    <t>February 13, 2015</t>
  </si>
  <si>
    <t>May 1, 2015</t>
  </si>
  <si>
    <t>Lexington, Kentucky(1)</t>
  </si>
  <si>
    <t>October 17, 2014</t>
  </si>
  <si>
    <t>Norfolk, Fredericksburg and Staunton, Virginia and Elizabeth City, North Carolina</t>
  </si>
  <si>
    <t>September 23, 2015</t>
  </si>
  <si>
    <t>October 30, 2015</t>
  </si>
  <si>
    <t>Annapolis, Maryland Make-Ready Center</t>
  </si>
  <si>
    <t>Easton and Salisbury, Maryland, Richmond and Yorktown, Virginia and Sandston, Virginia Regional
Manufacturing Facility</t>
  </si>
  <si>
    <t>January 29, 2016</t>
  </si>
  <si>
    <t>Alexandria, Virginia and Capitol Heights and La Plata, Maryland</t>
  </si>
  <si>
    <t>September 23, 2015</t>
  </si>
  <si>
    <t>April 1, 2016</t>
  </si>
  <si>
    <t>Baltimore, Hagerstown and Cumberland, Maryland and Baltimore and Silver Spring, Maryland Regional
Manufacturing Facilities</t>
  </si>
  <si>
    <t>April 29, 2016</t>
  </si>
  <si>
    <t>Cincinnati, Dayton, Lima and Portsmouth, Ohio and Louisa, Kentucky and Cincinnati, Ohio Regional
Manufacturing Facility</t>
  </si>
  <si>
    <t>September 1, 2016</t>
  </si>
  <si>
    <t>October 28, 2016</t>
  </si>
  <si>
    <t>Anderson, Fort Wayne, Lafayette, South Bend and Terre Haute, Indiana</t>
  </si>
  <si>
    <t>January 27, 2017</t>
  </si>
  <si>
    <t>Bloomington and Indianapolis, Indiana and Columbus and Mansfield, Ohio and Indianapolis and
Portland, Indiana Regional Manufacturing Facilities</t>
  </si>
  <si>
    <t>March 31, 2017</t>
  </si>
  <si>
    <t>Akron, Elyria, Toledo, Willoughby and Youngstown, Ohio and Twinsburg, Ohio Regional
Manufacturing Facility</t>
  </si>
  <si>
    <t>April 13, 2017</t>
  </si>
  <si>
    <t>April 28, 2017</t>
  </si>
  <si>
    <t>Little Rock and West Memphis, Arkansas and Memphis, Tennessee and West Memphis, Arkansas Regional
Manufacturing Facilities(3)</t>
  </si>
  <si>
    <t>September 29, 2017</t>
  </si>
  <si>
    <t>October 2, 2017</t>
  </si>
  <si>
    <t>Memphis, Tennessee</t>
  </si>
  <si>
    <t>September 29, 2017</t>
  </si>
  <si>
    <t>October 2, 2017</t>
  </si>
  <si>
    <t>Director Compensation</t>
  </si>
  <si>
    <t>Name</t>
  </si>
  <si>
    <t>Fees Earned or
Paid in Cash(1)
($)</t>
  </si>
  <si>
    <t>All Other
Compensation
($)</t>
  </si>
  <si>
    <t>Total
($)</t>
  </si>
  <si>
    <t>Sharon A. Decker</t>
  </si>
  <si>
    <t></t>
  </si>
  <si>
    <t>James R. Helvey, III</t>
  </si>
  <si>
    <t>William H. Jones</t>
  </si>
  <si>
    <t>Jennifer K. Mann</t>
  </si>
  <si>
    <t>James H. Morgan</t>
  </si>
  <si>
    <t>John W. Murrey, III</t>
  </si>
  <si>
    <t>Sue Anne H. Wells</t>
  </si>
  <si>
    <t>Dennis A. Wicker</t>
  </si>
  <si>
    <t>Richard T. Williams</t>
  </si>
  <si>
    <t>Base Salaries</t>
  </si>
  <si>
    <t>2017
    Base Salary</t>
  </si>
  <si>
    <t>2018
    Base Salary</t>
  </si>
  <si>
    <t>% Increase</t>
  </si>
  <si>
    <t>Mr. Harrison</t>
  </si>
  <si>
    <t>2.0%</t>
  </si>
  <si>
    <t>Mr. Katz</t>
  </si>
  <si>
    <t>5.0%</t>
  </si>
  <si>
    <t>Mr. Flint</t>
  </si>
  <si>
    <t>Mr. Harris</t>
  </si>
  <si>
    <t>Mr. Chambless</t>
  </si>
  <si>
    <t>Mr. Deal(1)</t>
  </si>
  <si>
    <t>N/A</t>
  </si>
  <si>
    <t>Overall Goal Achievement Factor</t>
  </si>
  <si>
    <t>Performance Goals</t>
  </si>
  <si>
    <t>Performance Measure</t>
  </si>
  <si>
    <t>Weight</t>
  </si>
  <si>
    <t>Threshold</t>
  </si>
  <si>
    <t>Target</t>
  </si>
  <si>
    <t>Maximum</t>
  </si>
  <si>
    <t>Earnings Before Interest and Taxes</t>
  </si>
  <si>
    <t>75%</t>
  </si>
  <si>
    <t>$110.0 million</t>
  </si>
  <si>
    <t>$140 million</t>
  </si>
  <si>
    <t>$170 million</t>
  </si>
  <si>
    <t>Net Debt Reduction (Increase)</t>
  </si>
  <si>
    <t>15%</t>
  </si>
  <si>
    <t>($114.3) million</t>
  </si>
  <si>
    <t>$(39.3) million</t>
  </si>
  <si>
    <t>$35.7 million</t>
  </si>
  <si>
    <t>Revenue</t>
  </si>
  <si>
    <t>10%</t>
  </si>
  <si>
    <t>$4.342 billion</t>
  </si>
  <si>
    <t>$4.742 billion</t>
  </si>
  <si>
    <t>$5.142 billion</t>
  </si>
  <si>
    <t>Target
Performance
Goal</t>
  </si>
  <si>
    <t>Adjusted
Goal
Achievement</t>
  </si>
  <si>
    <t>Payout
Percentage</t>
  </si>
  <si>
    <t>Weighted
Payout
Percentage</t>
  </si>
  <si>
    <t>$140.0 million</t>
  </si>
  <si>
    <t>$127.6 million</t>
  </si>
  <si>
    <t>75.0%</t>
  </si>
  <si>
    <t>56.25%</t>
  </si>
  <si>
    <t>$21.8 million</t>
  </si>
  <si>
    <t>140.0%</t>
  </si>
  <si>
    <t>21.00%</t>
  </si>
  <si>
    <t>$4.705 billion</t>
  </si>
  <si>
    <t>95.0%</t>
  </si>
  <si>
    <t>9.50%</t>
  </si>
  <si>
    <t>86.75%</t>
  </si>
  <si>
    <t>Annual Bonus Calculation</t>
  </si>
  <si>
    <t>Base
Salary</t>
  </si>
  <si>
    <t>x</t>
  </si>
  <si>
    <t>Target
Bonus Percentage
(% of Base Salary)</t>
  </si>
  <si>
    <t>Overall Goal
Achievement
Factor</t>
  </si>
  <si>
    <t>Individual
Performance
Factor</t>
  </si>
  <si>
    <t>Bonus
Award
Earned</t>
  </si>
  <si>
    <t>100%</t>
  </si>
  <si>
    <t>2018 Long-Term Plan</t>
  </si>
  <si>
    <t>2018 Long-Term Plan Target Awards</t>
  </si>
  <si>
    <t>% of
    Base Salary</t>
  </si>
  <si>
    <t>$ Amount</t>
  </si>
  <si>
    <t>2016 Long-Term Plan</t>
  </si>
  <si>
    <t>2016 Long-Term
Plan
Target Awards</t>
  </si>
  <si>
    <t>Long-Term
Performance Factor</t>
  </si>
  <si>
    <t>Award Earned</t>
  </si>
  <si>
    <t>102%</t>
  </si>
  <si>
    <t>Performance Measure</t>
  </si>
  <si>
    <t>Average Earnings Per Share</t>
  </si>
  <si>
    <t>40%</t>
  </si>
  <si>
    <t>150.0%</t>
  </si>
  <si>
    <t>60.0%</t>
  </si>
  <si>
    <t>Average Debt/Operating Cash Flow</t>
  </si>
  <si>
    <t>50.0%</t>
  </si>
  <si>
    <t>20.0%</t>
  </si>
  <si>
    <t>Average Return on Total Assets</t>
  </si>
  <si>
    <t>2.93%</t>
  </si>
  <si>
    <t>4.03%</t>
  </si>
  <si>
    <t>15.0%</t>
  </si>
  <si>
    <t>Average Revenue</t>
  </si>
  <si>
    <t>$2.674 billion</t>
  </si>
  <si>
    <t>$2.648 billion</t>
  </si>
  <si>
    <t>70.0%</t>
  </si>
  <si>
    <t>7.0%</t>
  </si>
  <si>
    <t>102.0%</t>
  </si>
  <si>
    <t>Summary Compensation</t>
  </si>
  <si>
    <t>Name and
Principal Position
(a)</t>
  </si>
  <si>
    <t>Year
(b)</t>
  </si>
  <si>
    <t>Salary
($)
(c)</t>
  </si>
  <si>
    <t>Stock
Awards
($)
(d)</t>
  </si>
  <si>
    <t>Non-Equity
Incentive Plan
Compensation
($)
(e)</t>
  </si>
  <si>
    <t>Change in
Pension Value
and
Nonqualified
Deferred
Compensation
Earnings
($)
(f)</t>
  </si>
  <si>
    <t>All Other
Compensation
($)
(g)</t>
  </si>
  <si>
    <t>Total
($)
(h)</t>
  </si>
  <si>
    <t>J. Frank Harrison, III 
Chairman and 
Chief Executive Officer</t>
  </si>
  <si>
    <t>2018
 2017
2016</t>
  </si>
  <si>
    <t>$1,123,859
 1,099,188
1,043,622</t>
  </si>
  <si>
    <t>$7,551,200
 6,982,000
7,123,600</t>
  </si>
  <si>
    <t>$979,750
 1,018,670
1,206,150</t>
  </si>
  <si>
    <t>$117,681
 279,024
237,218</t>
  </si>
  <si>
    <t>$1,846,153
 1,736,752
1,752,730</t>
  </si>
  <si>
    <t>$11,618,643
 11,115,634
11,363,320</t>
  </si>
  <si>
    <t>David M. Katz 
Executive Vice President and Chief Financial Officer</t>
  </si>
  <si>
    <t>$617,531
 590,094
537,500</t>
  </si>
  <si>
    <t>
 
</t>
  </si>
  <si>
    <t>$857,855
 820,586
812,784</t>
  </si>
  <si>
    <t>$156,250
 156,250
156,250</t>
  </si>
  <si>
    <t>$210,300
 160,751
154,835</t>
  </si>
  <si>
    <t>$1,841,936
 1,727,681
1,661,369</t>
  </si>
  <si>
    <t>Henry W. Flint 
President and 
Chief Operating Officer</t>
  </si>
  <si>
    <t>$862,496
 843,563
792,788</t>
  </si>
  <si>
    <t>$1,593,401
 1,805,111
1,900,260</t>
  </si>
  <si>
    <t>$508,796
 523,526
519,268</t>
  </si>
  <si>
    <t>$121,084
 127,107
115,493</t>
  </si>
  <si>
    <t>$3,085,777
 3,299,307
3,327,809</t>
  </si>
  <si>
    <t>James E. Harris 
Executive Vice President, Business Transformation and Business
Services</t>
  </si>
  <si>
    <t>$617,531
 590,094
568,750</t>
  </si>
  <si>
    <t>$817,191
 949,211
892,605</t>
  </si>
  <si>
    <t>$200,000
 200,000
200,000</t>
  </si>
  <si>
    <t>$1,884,709
 172,979
163,163</t>
  </si>
  <si>
    <t>$3,519,431
 1,912,284
1,824,518</t>
  </si>
  <si>
    <t>Robert M. Chambless 
Executive Vice President, Franchise Beverage Operations</t>
  </si>
  <si>
    <t>Clifford M. Deal, III 
Former Senior Vice President and Chief Financial Officer</t>
  </si>
  <si>
    <t>$62,500
 487,500
413,125</t>
  </si>
  <si>
    <t>$183,600
 498,338
484,853</t>
  </si>
  <si>
    <t>$57,568
 168,096
139,960</t>
  </si>
  <si>
    <t>$267,234
 329,160
222,930</t>
  </si>
  <si>
    <t>$570,902
 1,483,094
1,260,868</t>
  </si>
  <si>
    <t>Non-Equity  Incentive Plan Compensation (Column (e))</t>
  </si>
  <si>
    <t>2018
Annual Bonus Plan</t>
  </si>
  <si>
    <t>2016
Long-Term Plan</t>
  </si>
  <si>
    <t>Total</t>
  </si>
  <si>
    <t>Mr. Deal</t>
  </si>
  <si>
    <t>Change in Pension Value and Nonqualified Deferred Compensation Earnings (Column (f))</t>
  </si>
  <si>
    <t>Pension Plan(1)</t>
  </si>
  <si>
    <t>Officer Retention
Plan(2)</t>
  </si>
  <si>
    <t>Nonqualified
Deferred
Compensation
Earnings(3)</t>
  </si>
  <si>
    <t>All Other Compensation (Column (g))</t>
  </si>
  <si>
    <t>Company
Contributions
to Defined
Contribution
Plans</t>
  </si>
  <si>
    <t>Life
Insurance</t>
  </si>
  <si>
    <t>Tax
Gross-Ups</t>
  </si>
  <si>
    <t>Executive
Allowance</t>
  </si>
  <si>
    <t>Personal
Use of
Corporate
Aircraft</t>
  </si>
  <si>
    <t>Severance</t>
  </si>
  <si>
    <t>Other</t>
  </si>
  <si>
    <t>II. 2018 Grants of Plan-Based Awards</t>
  </si>
  <si>
    <t>Date of
Initial
Board
Action</t>
  </si>
  <si>
    <t>Estimated Possible
Payouts Under Non-Equity
Incentive Plan Awards</t>
  </si>
  <si>
    <t>Estimated Possible Payouts Under
Equity Incentive Plan Awards</t>
  </si>
  <si>
    <t>Grant Date
Fair Value of
Stock and
Option
Awards
($)</t>
  </si>
  <si>
    <t>Plan(1)</t>
  </si>
  <si>
    <t>Grant
Date</t>
  </si>
  <si>
    <t>Threshold
($)(2)</t>
  </si>
  <si>
    <t>Target
($)(3)</t>
  </si>
  <si>
    <t>Maximum
($)(4)</t>
  </si>
  <si>
    <t>Threshold
(#)</t>
  </si>
  <si>
    <t>Target
(#)</t>
  </si>
  <si>
    <t>Maximum
(#)</t>
  </si>
  <si>
    <t>ABP
 PU(5)
LTPEP</t>
  </si>
  <si>
    <t>N/A
 3/6/2018
N/A</t>
  </si>
  <si>
    <t>N/A
 2/27/2008
N/A</t>
  </si>
  <si>
    <t>$56,470
 
292,500</t>
  </si>
  <si>
    <t>$1,129,395
 
5,850,000</t>
  </si>
  <si>
    <t>$2,541,139
 
8,775,000</t>
  </si>
  <si>
    <t>
       20,000
</t>
  </si>
  <si>
    <t>
       40,000
</t>
  </si>
  <si>
    <t>
 $7,551,200
</t>
  </si>
  <si>
    <t>ABP
LTPP</t>
  </si>
  <si>
    <t>N/A
 N/A</t>
  </si>
  <si>
    <t>23,438
23,438</t>
  </si>
  <si>
    <t>468,750
468,750</t>
  </si>
  <si>
    <t>1,054,688
703,125</t>
  </si>
  <si>
    <t>
 </t>
  </si>
  <si>
    <t>43,337
43,337</t>
  </si>
  <si>
    <t>866,745
866,745</t>
  </si>
  <si>
    <t>1,950,176
1,300,118</t>
  </si>
  <si>
    <t>V. 2018 Defined Benefit Plans</t>
  </si>
  <si>
    <t>Plan Name</t>
  </si>
  <si>
    <t>Number of Years
Credited Service
(#)(1)</t>
  </si>
  <si>
    <t>Present Value of
Accumulated
Benefit
($)(2)</t>
  </si>
  <si>
    <t>Payments During
Last Fiscal Year
($)</t>
  </si>
  <si>
    <t>Pension Plan</t>
  </si>
  <si>
    <t>Officer Retention Plan</t>
  </si>
  <si>
    <t>Officer Retention Plan</t>
  </si>
  <si>
    <t>Pension Plan</t>
  </si>
  <si>
    <t>Estimated Annual
Retirement Benefit
($)</t>
  </si>
  <si>
    <t>Number of Years
Payable
(#)</t>
  </si>
  <si>
    <t>Supplemental Savings Incentive Plan</t>
  </si>
  <si>
    <t>Executive
Contributions in
Fiscal 2018
($)(1)</t>
  </si>
  <si>
    <t>Company
Contributions in
Fiscal 2018
($)(2)</t>
  </si>
  <si>
    <t>Aggregate
Earnings (Losses)
in Fiscal 2018
($)(3)</t>
  </si>
  <si>
    <t>Aggregate
Withdrawals/
Distributions
($)</t>
  </si>
  <si>
    <t>Aggregate
Balance at
December 30, 2018
($)(4)</t>
  </si>
  <si>
    <t>Long-Term Retention Plan</t>
  </si>
  <si>
    <t>Company
Contributions in
Fiscal 2018
($)(1)</t>
  </si>
  <si>
    <t>Aggregate
Earnings (Losses)
in Fiscal 2018
($)</t>
  </si>
  <si>
    <t>Aggregate
Withdrawals/
Distributions
($)(2)</t>
  </si>
  <si>
    <t>Aggregate
Balance at
December 30, 2018
($)</t>
  </si>
  <si>
    <t>VII. 2018 Potential Payments Upon Termination or Change of Control</t>
  </si>
  <si>
    <t>Name and Plans</t>
  </si>
  <si>
    <t>Voluntary
Resignation
or
Termination
without
Cause
($)</t>
  </si>
  <si>
    <t>Termination
for Cause
($)</t>
  </si>
  <si>
    <t>Death
($)</t>
  </si>
  <si>
    <t>Disability
($)</t>
  </si>
  <si>
    <t>Retirement
($)(1)</t>
  </si>
  <si>
    <t>Change of
Control
($)</t>
  </si>
  <si>
    <t>Officer Retention Plan(2)</t>
  </si>
  <si>
    <t>Supplemental Savings Incentive
Plan(2)</t>
  </si>
  <si>
    <t>Performance Units(3)</t>
  </si>
  <si>
    <t>Annual Bonus Plan(4)</t>
  </si>
  <si>
    <t>Long-Term Performance Equity Plan(5)</t>
  </si>
  <si>
    <t>Long-Term Performance Plan(6)</t>
  </si>
  <si>
    <t>$2, 906,947</t>
  </si>
  <si>
    <t>Severance Benefits</t>
  </si>
  <si>
    <t>Long-Term Retention Plan(7)</t>
  </si>
  <si>
    <t>Annual Bonus Plan (4)</t>
  </si>
  <si>
    <t>Annual Bonus Plan</t>
  </si>
  <si>
    <t>FOR</t>
  </si>
  <si>
    <t>Fiscal 2018
($)</t>
  </si>
  <si>
    <t>Fiscal 2017
($)</t>
  </si>
  <si>
    <t>Audit Fees(1)</t>
  </si>
  <si>
    <t>Audit-Related Fees(2)</t>
  </si>
  <si>
    <t>Tax Fees</t>
  </si>
  <si>
    <t>All Other Fees(3)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</si>
</sst>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\(#,##0_);[RED]\(#,##0\)"/>
    <numFmt numFmtId="167" formatCode="_(\$* #,##0.00_);_(\$* \(#,##0.00\);_(\$* \-??_);_(@_)"/>
    <numFmt numFmtId="168" formatCode="#,##0.00"/>
    <numFmt numFmtId="169" formatCode="_(\$* #,##0_);_(\$* \(#,##0\);_(\$* \-_);_(@_)"/>
    <numFmt numFmtId="170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 wrapText="1"/>
    </xf>
    <xf numFmtId="166" fontId="0" fillId="0" borderId="0" xfId="0" applyNumberFormat="1" applyAlignment="1">
      <alignment wrapText="1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9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8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Font="1" applyBorder="1" applyAlignment="1">
      <alignment horizontal="right" wrapText="1"/>
    </xf>
    <xf numFmtId="165" fontId="0" fillId="0" borderId="0" xfId="0" applyNumberFormat="1" applyAlignment="1">
      <alignment horizontal="center"/>
    </xf>
    <xf numFmtId="170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7:8" ht="15">
      <c r="G5" s="2" t="s">
        <v>1</v>
      </c>
      <c r="H5" s="2"/>
    </row>
    <row r="6" spans="2:9" ht="15">
      <c r="B6" s="3"/>
      <c r="C6" s="3"/>
      <c r="D6" s="3"/>
      <c r="E6" s="3"/>
      <c r="F6" s="3"/>
      <c r="G6" s="3"/>
      <c r="H6" s="3"/>
      <c r="I6" s="3"/>
    </row>
    <row r="7" spans="1:8" ht="15">
      <c r="A7" s="4" t="s">
        <v>2</v>
      </c>
      <c r="C7" s="1" t="s">
        <v>3</v>
      </c>
      <c r="D7" s="1"/>
      <c r="E7" s="1"/>
      <c r="H7" s="5">
        <v>61</v>
      </c>
    </row>
    <row r="8" spans="2:9" ht="15">
      <c r="B8" s="3"/>
      <c r="C8" s="3"/>
      <c r="D8" s="3"/>
      <c r="E8" s="3"/>
      <c r="F8" s="3"/>
      <c r="G8" s="3"/>
      <c r="H8" s="3"/>
      <c r="I8" s="3"/>
    </row>
    <row r="9" spans="3:8" ht="15" customHeight="1">
      <c r="C9" s="6" t="s">
        <v>4</v>
      </c>
      <c r="D9" s="6"/>
      <c r="E9" s="6"/>
      <c r="H9" s="5">
        <v>61</v>
      </c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8" ht="15">
      <c r="A11" s="1" t="s">
        <v>5</v>
      </c>
      <c r="B11" s="1"/>
      <c r="C11" s="1"/>
      <c r="D11" s="1"/>
      <c r="E11" s="1"/>
      <c r="H11" s="5">
        <v>63</v>
      </c>
    </row>
    <row r="12" spans="2:9" ht="15">
      <c r="B12" s="3"/>
      <c r="C12" s="3"/>
      <c r="D12" s="3"/>
      <c r="E12" s="3"/>
      <c r="F12" s="3"/>
      <c r="G12" s="3"/>
      <c r="H12" s="3"/>
      <c r="I12" s="3"/>
    </row>
    <row r="13" spans="3:8" ht="15" customHeight="1">
      <c r="C13" s="6" t="s">
        <v>6</v>
      </c>
      <c r="D13" s="6"/>
      <c r="E13" s="6"/>
      <c r="H13" s="5">
        <v>63</v>
      </c>
    </row>
    <row r="14" spans="2:9" ht="15">
      <c r="B14" s="3"/>
      <c r="C14" s="3"/>
      <c r="D14" s="3"/>
      <c r="E14" s="3"/>
      <c r="F14" s="3"/>
      <c r="G14" s="3"/>
      <c r="H14" s="3"/>
      <c r="I14" s="3"/>
    </row>
    <row r="15" spans="3:8" ht="15" customHeight="1">
      <c r="C15" s="6" t="s">
        <v>7</v>
      </c>
      <c r="D15" s="6"/>
      <c r="E15" s="6"/>
      <c r="H15" s="5">
        <v>63</v>
      </c>
    </row>
    <row r="16" spans="2:9" ht="15">
      <c r="B16" s="3"/>
      <c r="C16" s="3"/>
      <c r="D16" s="3"/>
      <c r="E16" s="3"/>
      <c r="F16" s="3"/>
      <c r="G16" s="3"/>
      <c r="H16" s="3"/>
      <c r="I16" s="3"/>
    </row>
    <row r="17" spans="3:8" ht="15" customHeight="1">
      <c r="C17" s="6" t="s">
        <v>8</v>
      </c>
      <c r="D17" s="6"/>
      <c r="E17" s="6"/>
      <c r="H17" s="5">
        <v>63</v>
      </c>
    </row>
    <row r="18" spans="2:9" ht="15">
      <c r="B18" s="3"/>
      <c r="C18" s="3"/>
      <c r="D18" s="3"/>
      <c r="E18" s="3"/>
      <c r="F18" s="3"/>
      <c r="G18" s="3"/>
      <c r="H18" s="3"/>
      <c r="I18" s="3"/>
    </row>
    <row r="19" spans="3:8" ht="15" customHeight="1">
      <c r="C19" s="6" t="s">
        <v>9</v>
      </c>
      <c r="D19" s="6"/>
      <c r="E19" s="6"/>
      <c r="H19" s="5">
        <v>63</v>
      </c>
    </row>
  </sheetData>
  <sheetProtection selectLockedCells="1" selectUnlockedCells="1"/>
  <mergeCells count="23">
    <mergeCell ref="A2:F2"/>
    <mergeCell ref="G5:H5"/>
    <mergeCell ref="B6:E6"/>
    <mergeCell ref="F6:I6"/>
    <mergeCell ref="C7:E7"/>
    <mergeCell ref="B8:E8"/>
    <mergeCell ref="F8:I8"/>
    <mergeCell ref="C9:E9"/>
    <mergeCell ref="A10:E10"/>
    <mergeCell ref="F10:I10"/>
    <mergeCell ref="A11:E11"/>
    <mergeCell ref="B12:E12"/>
    <mergeCell ref="F12:I12"/>
    <mergeCell ref="C13:E13"/>
    <mergeCell ref="B14:E14"/>
    <mergeCell ref="F14:I14"/>
    <mergeCell ref="C15:E15"/>
    <mergeCell ref="B16:E16"/>
    <mergeCell ref="F16:I16"/>
    <mergeCell ref="C17:E17"/>
    <mergeCell ref="B18:E18"/>
    <mergeCell ref="F18:I18"/>
    <mergeCell ref="C19:E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7" width="8.7109375" style="0" customWidth="1"/>
    <col min="8" max="8" width="1.7109375" style="0" customWidth="1"/>
    <col min="9" max="10" width="8.7109375" style="0" customWidth="1"/>
    <col min="11" max="11" width="28.7109375" style="0" customWidth="1"/>
    <col min="12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5" spans="1:18" ht="39.75" customHeight="1">
      <c r="A5" s="4" t="s">
        <v>89</v>
      </c>
      <c r="C5" s="8" t="s">
        <v>166</v>
      </c>
      <c r="D5" s="8"/>
      <c r="G5" s="21" t="s">
        <v>155</v>
      </c>
      <c r="H5" s="21"/>
      <c r="K5" s="7" t="s">
        <v>167</v>
      </c>
      <c r="M5" s="21" t="e">
        <f>#N/A</f>
        <v>#N/A</v>
      </c>
      <c r="N5" s="21"/>
      <c r="Q5" s="2" t="s">
        <v>168</v>
      </c>
      <c r="R5" s="2"/>
    </row>
    <row r="6" spans="1:18" ht="15">
      <c r="A6" t="s">
        <v>109</v>
      </c>
      <c r="C6" s="18">
        <v>402500</v>
      </c>
      <c r="D6" s="18"/>
      <c r="H6" s="14" t="s">
        <v>155</v>
      </c>
      <c r="K6" s="13" t="s">
        <v>169</v>
      </c>
      <c r="N6" s="14" t="e">
        <f aca="true" t="shared" si="0" ref="N6:N10">#N/A</f>
        <v>#N/A</v>
      </c>
      <c r="Q6" s="18">
        <v>410550</v>
      </c>
      <c r="R6" s="18"/>
    </row>
    <row r="7" spans="1:18" ht="15">
      <c r="A7" t="s">
        <v>111</v>
      </c>
      <c r="C7" s="18">
        <v>825000</v>
      </c>
      <c r="D7" s="18"/>
      <c r="H7" s="14" t="s">
        <v>155</v>
      </c>
      <c r="K7" s="13" t="s">
        <v>169</v>
      </c>
      <c r="N7" s="14" t="e">
        <f t="shared" si="0"/>
        <v>#N/A</v>
      </c>
      <c r="Q7" s="18">
        <v>841500</v>
      </c>
      <c r="R7" s="18"/>
    </row>
    <row r="8" spans="1:18" ht="15">
      <c r="A8" t="s">
        <v>112</v>
      </c>
      <c r="C8" s="18">
        <v>402500</v>
      </c>
      <c r="D8" s="18"/>
      <c r="H8" s="14" t="s">
        <v>155</v>
      </c>
      <c r="K8" s="13" t="s">
        <v>169</v>
      </c>
      <c r="N8" s="14" t="e">
        <f t="shared" si="0"/>
        <v>#N/A</v>
      </c>
      <c r="Q8" s="18">
        <v>410550</v>
      </c>
      <c r="R8" s="18"/>
    </row>
    <row r="9" spans="1:18" ht="15">
      <c r="A9" t="s">
        <v>113</v>
      </c>
      <c r="C9" s="18">
        <v>402500</v>
      </c>
      <c r="D9" s="18"/>
      <c r="H9" s="14" t="s">
        <v>155</v>
      </c>
      <c r="K9" s="13" t="s">
        <v>169</v>
      </c>
      <c r="N9" s="14" t="e">
        <f t="shared" si="0"/>
        <v>#N/A</v>
      </c>
      <c r="Q9" s="18">
        <v>410550</v>
      </c>
      <c r="R9" s="18"/>
    </row>
    <row r="10" spans="1:18" ht="15">
      <c r="A10" t="s">
        <v>114</v>
      </c>
      <c r="C10" s="18">
        <v>270000</v>
      </c>
      <c r="D10" s="18"/>
      <c r="H10" s="14" t="s">
        <v>155</v>
      </c>
      <c r="K10" s="13" t="s">
        <v>169</v>
      </c>
      <c r="N10" s="14" t="e">
        <f t="shared" si="0"/>
        <v>#N/A</v>
      </c>
      <c r="Q10" s="18">
        <v>183600</v>
      </c>
      <c r="R10" s="18"/>
    </row>
  </sheetData>
  <sheetProtection selectLockedCells="1" selectUnlockedCells="1"/>
  <mergeCells count="15">
    <mergeCell ref="A2:F2"/>
    <mergeCell ref="C5:D5"/>
    <mergeCell ref="G5:H5"/>
    <mergeCell ref="M5:N5"/>
    <mergeCell ref="Q5:R5"/>
    <mergeCell ref="C6:D6"/>
    <mergeCell ref="Q6:R6"/>
    <mergeCell ref="C7:D7"/>
    <mergeCell ref="Q7:R7"/>
    <mergeCell ref="C8:D8"/>
    <mergeCell ref="Q8:R8"/>
    <mergeCell ref="C9:D9"/>
    <mergeCell ref="Q9:R9"/>
    <mergeCell ref="C10:D10"/>
    <mergeCell ref="Q10:R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U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4" t="s">
        <v>170</v>
      </c>
      <c r="C3" s="2" t="s">
        <v>119</v>
      </c>
      <c r="D3" s="2"/>
      <c r="G3" s="8" t="s">
        <v>138</v>
      </c>
      <c r="H3" s="8"/>
      <c r="K3" s="8" t="s">
        <v>139</v>
      </c>
      <c r="L3" s="8"/>
      <c r="O3" s="8" t="s">
        <v>140</v>
      </c>
      <c r="P3" s="8"/>
      <c r="S3" s="8" t="s">
        <v>141</v>
      </c>
      <c r="T3" s="8"/>
    </row>
    <row r="4" spans="1:20" ht="15">
      <c r="A4" t="s">
        <v>171</v>
      </c>
      <c r="D4" s="13" t="s">
        <v>172</v>
      </c>
      <c r="G4" s="15">
        <v>5.79</v>
      </c>
      <c r="H4" s="15"/>
      <c r="K4" s="15">
        <v>8.15</v>
      </c>
      <c r="L4" s="15"/>
      <c r="P4" s="13" t="s">
        <v>173</v>
      </c>
      <c r="T4" s="14" t="s">
        <v>174</v>
      </c>
    </row>
    <row r="5" spans="1:20" ht="15">
      <c r="A5" t="s">
        <v>175</v>
      </c>
      <c r="D5" s="13" t="s">
        <v>172</v>
      </c>
      <c r="H5" s="16">
        <v>2.45</v>
      </c>
      <c r="L5" s="16">
        <v>2.58</v>
      </c>
      <c r="P5" s="13" t="s">
        <v>176</v>
      </c>
      <c r="T5" s="14" t="s">
        <v>177</v>
      </c>
    </row>
    <row r="6" spans="1:20" ht="15">
      <c r="A6" t="s">
        <v>178</v>
      </c>
      <c r="D6" s="13" t="s">
        <v>134</v>
      </c>
      <c r="H6" s="14" t="s">
        <v>179</v>
      </c>
      <c r="L6" s="14" t="s">
        <v>180</v>
      </c>
      <c r="P6" s="13" t="s">
        <v>173</v>
      </c>
      <c r="T6" s="14" t="s">
        <v>181</v>
      </c>
    </row>
    <row r="7" spans="1:20" ht="15">
      <c r="A7" t="s">
        <v>182</v>
      </c>
      <c r="D7" s="13" t="s">
        <v>134</v>
      </c>
      <c r="G7" s="19" t="s">
        <v>183</v>
      </c>
      <c r="H7" s="19"/>
      <c r="K7" s="19" t="s">
        <v>184</v>
      </c>
      <c r="L7" s="19"/>
      <c r="P7" s="13" t="s">
        <v>185</v>
      </c>
      <c r="T7" s="14" t="s">
        <v>186</v>
      </c>
    </row>
    <row r="9" spans="1:21" ht="15">
      <c r="A9" s="4" t="s">
        <v>116</v>
      </c>
      <c r="S9" s="4"/>
      <c r="T9" s="22" t="s">
        <v>187</v>
      </c>
      <c r="U9" s="4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G4:H4"/>
    <mergeCell ref="K4:L4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1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5.7109375" style="0" customWidth="1"/>
    <col min="5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5" spans="1:28" ht="39.75" customHeight="1">
      <c r="A5" s="7" t="s">
        <v>189</v>
      </c>
      <c r="C5" s="8" t="s">
        <v>190</v>
      </c>
      <c r="D5" s="8"/>
      <c r="G5" s="8" t="s">
        <v>191</v>
      </c>
      <c r="H5" s="8"/>
      <c r="K5" s="8" t="s">
        <v>192</v>
      </c>
      <c r="L5" s="8"/>
      <c r="O5" s="8" t="s">
        <v>193</v>
      </c>
      <c r="P5" s="8"/>
      <c r="S5" s="8" t="s">
        <v>194</v>
      </c>
      <c r="T5" s="8"/>
      <c r="W5" s="8" t="s">
        <v>195</v>
      </c>
      <c r="X5" s="8"/>
      <c r="AA5" s="8" t="s">
        <v>196</v>
      </c>
      <c r="AB5" s="8"/>
    </row>
    <row r="6" spans="1:28" ht="39.75" customHeight="1">
      <c r="A6" s="9" t="s">
        <v>197</v>
      </c>
      <c r="D6" s="10" t="s">
        <v>198</v>
      </c>
      <c r="G6" s="23" t="s">
        <v>199</v>
      </c>
      <c r="H6" s="23"/>
      <c r="K6" s="23" t="s">
        <v>200</v>
      </c>
      <c r="L6" s="23"/>
      <c r="O6" s="23" t="s">
        <v>201</v>
      </c>
      <c r="P6" s="23"/>
      <c r="S6" s="23" t="s">
        <v>202</v>
      </c>
      <c r="T6" s="23"/>
      <c r="W6" s="23" t="s">
        <v>203</v>
      </c>
      <c r="X6" s="23"/>
      <c r="AA6" s="23" t="s">
        <v>204</v>
      </c>
      <c r="AB6" s="23"/>
    </row>
    <row r="7" spans="2:29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8" ht="39.75" customHeight="1">
      <c r="A8" s="9" t="s">
        <v>205</v>
      </c>
      <c r="D8" s="10" t="s">
        <v>198</v>
      </c>
      <c r="G8" s="23" t="s">
        <v>206</v>
      </c>
      <c r="H8" s="23"/>
      <c r="L8" s="12" t="s">
        <v>207</v>
      </c>
      <c r="O8" s="23" t="s">
        <v>208</v>
      </c>
      <c r="P8" s="23"/>
      <c r="S8" s="23" t="s">
        <v>209</v>
      </c>
      <c r="T8" s="23"/>
      <c r="W8" s="23" t="s">
        <v>210</v>
      </c>
      <c r="X8" s="23"/>
      <c r="AA8" s="23" t="s">
        <v>211</v>
      </c>
      <c r="AB8" s="23"/>
    </row>
    <row r="9" spans="2:29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8" ht="39.75" customHeight="1">
      <c r="A10" s="9" t="s">
        <v>212</v>
      </c>
      <c r="D10" s="10" t="s">
        <v>198</v>
      </c>
      <c r="G10" s="23" t="s">
        <v>213</v>
      </c>
      <c r="H10" s="23"/>
      <c r="L10" s="12" t="s">
        <v>207</v>
      </c>
      <c r="O10" s="23" t="s">
        <v>214</v>
      </c>
      <c r="P10" s="23"/>
      <c r="S10" s="23" t="s">
        <v>215</v>
      </c>
      <c r="T10" s="23"/>
      <c r="W10" s="23" t="s">
        <v>216</v>
      </c>
      <c r="X10" s="23"/>
      <c r="AA10" s="23" t="s">
        <v>217</v>
      </c>
      <c r="AB10" s="23"/>
    </row>
    <row r="11" spans="2:29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8" ht="39.75" customHeight="1">
      <c r="A12" s="9" t="s">
        <v>218</v>
      </c>
      <c r="D12" s="10" t="s">
        <v>198</v>
      </c>
      <c r="G12" s="23" t="s">
        <v>219</v>
      </c>
      <c r="H12" s="23"/>
      <c r="L12" s="12" t="s">
        <v>207</v>
      </c>
      <c r="O12" s="23" t="s">
        <v>220</v>
      </c>
      <c r="P12" s="23"/>
      <c r="S12" s="23" t="s">
        <v>221</v>
      </c>
      <c r="T12" s="23"/>
      <c r="W12" s="23" t="s">
        <v>222</v>
      </c>
      <c r="X12" s="23"/>
      <c r="AA12" s="23" t="s">
        <v>223</v>
      </c>
      <c r="AB12" s="23"/>
    </row>
    <row r="13" spans="2:29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8" ht="39.75" customHeight="1">
      <c r="A14" s="9" t="s">
        <v>224</v>
      </c>
      <c r="D14" s="14">
        <v>2018</v>
      </c>
      <c r="G14" s="18">
        <v>617531</v>
      </c>
      <c r="H14" s="18"/>
      <c r="L14" s="12" t="s">
        <v>207</v>
      </c>
      <c r="O14" s="18">
        <v>817191</v>
      </c>
      <c r="P14" s="18"/>
      <c r="S14" s="18">
        <v>199499</v>
      </c>
      <c r="T14" s="18"/>
      <c r="W14" s="18">
        <v>193585</v>
      </c>
      <c r="X14" s="18"/>
      <c r="AA14" s="18">
        <v>1827806</v>
      </c>
      <c r="AB14" s="18"/>
    </row>
    <row r="15" spans="2:29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8" ht="39.75" customHeight="1">
      <c r="A16" s="9" t="s">
        <v>225</v>
      </c>
      <c r="D16" s="10" t="s">
        <v>198</v>
      </c>
      <c r="G16" s="23" t="s">
        <v>226</v>
      </c>
      <c r="H16" s="23"/>
      <c r="L16" s="12" t="s">
        <v>207</v>
      </c>
      <c r="O16" s="23" t="s">
        <v>227</v>
      </c>
      <c r="P16" s="23"/>
      <c r="S16" s="23" t="s">
        <v>228</v>
      </c>
      <c r="T16" s="23"/>
      <c r="W16" s="23" t="s">
        <v>229</v>
      </c>
      <c r="X16" s="23"/>
      <c r="AA16" s="23" t="s">
        <v>230</v>
      </c>
      <c r="AB16" s="23"/>
    </row>
  </sheetData>
  <sheetProtection selectLockedCells="1" selectUnlockedCells="1"/>
  <mergeCells count="74">
    <mergeCell ref="A2:F2"/>
    <mergeCell ref="C5:D5"/>
    <mergeCell ref="G5:H5"/>
    <mergeCell ref="K5:L5"/>
    <mergeCell ref="O5:P5"/>
    <mergeCell ref="S5:T5"/>
    <mergeCell ref="W5:X5"/>
    <mergeCell ref="AA5:AB5"/>
    <mergeCell ref="G6:H6"/>
    <mergeCell ref="K6:L6"/>
    <mergeCell ref="O6:P6"/>
    <mergeCell ref="S6:T6"/>
    <mergeCell ref="W6:X6"/>
    <mergeCell ref="AA6:AB6"/>
    <mergeCell ref="B7:E7"/>
    <mergeCell ref="F7:I7"/>
    <mergeCell ref="J7:M7"/>
    <mergeCell ref="N7:Q7"/>
    <mergeCell ref="R7:U7"/>
    <mergeCell ref="V7:Y7"/>
    <mergeCell ref="Z7:AC7"/>
    <mergeCell ref="G8:H8"/>
    <mergeCell ref="O8:P8"/>
    <mergeCell ref="S8:T8"/>
    <mergeCell ref="W8:X8"/>
    <mergeCell ref="AA8:AB8"/>
    <mergeCell ref="B9:E9"/>
    <mergeCell ref="F9:I9"/>
    <mergeCell ref="J9:M9"/>
    <mergeCell ref="N9:Q9"/>
    <mergeCell ref="R9:U9"/>
    <mergeCell ref="V9:Y9"/>
    <mergeCell ref="Z9:AC9"/>
    <mergeCell ref="G10:H10"/>
    <mergeCell ref="O10:P10"/>
    <mergeCell ref="S10:T10"/>
    <mergeCell ref="W10:X10"/>
    <mergeCell ref="AA10:AB10"/>
    <mergeCell ref="B11:E11"/>
    <mergeCell ref="F11:I11"/>
    <mergeCell ref="J11:M11"/>
    <mergeCell ref="N11:Q11"/>
    <mergeCell ref="R11:U11"/>
    <mergeCell ref="V11:Y11"/>
    <mergeCell ref="Z11:AC11"/>
    <mergeCell ref="G12:H12"/>
    <mergeCell ref="O12:P12"/>
    <mergeCell ref="S12:T12"/>
    <mergeCell ref="W12:X12"/>
    <mergeCell ref="AA12:AB12"/>
    <mergeCell ref="B13:E13"/>
    <mergeCell ref="F13:I13"/>
    <mergeCell ref="J13:M13"/>
    <mergeCell ref="N13:Q13"/>
    <mergeCell ref="R13:U13"/>
    <mergeCell ref="V13:Y13"/>
    <mergeCell ref="Z13:AC13"/>
    <mergeCell ref="G14:H14"/>
    <mergeCell ref="O14:P14"/>
    <mergeCell ref="S14:T14"/>
    <mergeCell ref="W14:X14"/>
    <mergeCell ref="AA14:AB14"/>
    <mergeCell ref="B15:E15"/>
    <mergeCell ref="F15:I15"/>
    <mergeCell ref="J15:M15"/>
    <mergeCell ref="N15:Q15"/>
    <mergeCell ref="R15:U15"/>
    <mergeCell ref="V15:Y15"/>
    <mergeCell ref="Z15:AC15"/>
    <mergeCell ref="G16:H16"/>
    <mergeCell ref="O16:P16"/>
    <mergeCell ref="S16:T16"/>
    <mergeCell ref="W16:X16"/>
    <mergeCell ref="AA16:AB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1:12" ht="39.75" customHeight="1">
      <c r="A5" s="4" t="s">
        <v>89</v>
      </c>
      <c r="C5" s="8" t="s">
        <v>232</v>
      </c>
      <c r="D5" s="8"/>
      <c r="G5" s="8" t="s">
        <v>233</v>
      </c>
      <c r="H5" s="8"/>
      <c r="K5" s="2" t="s">
        <v>234</v>
      </c>
      <c r="L5" s="2"/>
    </row>
    <row r="6" spans="1:12" ht="15">
      <c r="A6" t="s">
        <v>107</v>
      </c>
      <c r="C6" s="18">
        <v>979750</v>
      </c>
      <c r="D6" s="18"/>
      <c r="H6" s="14" t="s">
        <v>94</v>
      </c>
      <c r="K6" s="18">
        <v>979750</v>
      </c>
      <c r="L6" s="18"/>
    </row>
    <row r="7" spans="1:12" ht="15">
      <c r="A7" t="s">
        <v>109</v>
      </c>
      <c r="D7" s="5">
        <v>447305</v>
      </c>
      <c r="G7" s="18">
        <v>410550</v>
      </c>
      <c r="H7" s="18"/>
      <c r="L7" s="5">
        <v>857855</v>
      </c>
    </row>
    <row r="8" spans="1:12" ht="15">
      <c r="A8" t="s">
        <v>111</v>
      </c>
      <c r="D8" s="5">
        <v>751901</v>
      </c>
      <c r="H8" s="5">
        <v>841500</v>
      </c>
      <c r="L8" s="5">
        <v>1593401</v>
      </c>
    </row>
    <row r="9" spans="1:12" ht="15">
      <c r="A9" t="s">
        <v>112</v>
      </c>
      <c r="D9" s="5">
        <v>406641</v>
      </c>
      <c r="H9" s="5">
        <v>410550</v>
      </c>
      <c r="L9" s="5">
        <v>817191</v>
      </c>
    </row>
    <row r="10" spans="1:12" ht="15">
      <c r="A10" t="s">
        <v>113</v>
      </c>
      <c r="D10" s="5">
        <v>406641</v>
      </c>
      <c r="H10" s="5">
        <v>410550</v>
      </c>
      <c r="L10" s="5">
        <v>817191</v>
      </c>
    </row>
    <row r="11" spans="1:12" ht="15">
      <c r="A11" t="s">
        <v>235</v>
      </c>
      <c r="D11" s="14" t="s">
        <v>94</v>
      </c>
      <c r="H11" s="5">
        <v>183600</v>
      </c>
      <c r="L11" s="5">
        <v>183600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K6:L6"/>
    <mergeCell ref="G7:H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1:16" ht="39.75" customHeight="1">
      <c r="A5" s="4" t="s">
        <v>89</v>
      </c>
      <c r="C5" s="2" t="s">
        <v>237</v>
      </c>
      <c r="D5" s="2"/>
      <c r="G5" s="8" t="s">
        <v>238</v>
      </c>
      <c r="H5" s="8"/>
      <c r="K5" s="8" t="s">
        <v>239</v>
      </c>
      <c r="L5" s="8"/>
      <c r="O5" s="2" t="s">
        <v>234</v>
      </c>
      <c r="P5" s="2"/>
    </row>
    <row r="6" spans="1:16" ht="15">
      <c r="A6" t="s">
        <v>107</v>
      </c>
      <c r="D6" s="14" t="s">
        <v>94</v>
      </c>
      <c r="H6" s="14" t="s">
        <v>94</v>
      </c>
      <c r="K6" s="18">
        <v>117681</v>
      </c>
      <c r="L6" s="18"/>
      <c r="O6" s="18">
        <v>117681</v>
      </c>
      <c r="P6" s="18"/>
    </row>
    <row r="7" spans="1:16" ht="15">
      <c r="A7" t="s">
        <v>109</v>
      </c>
      <c r="D7" s="14" t="s">
        <v>94</v>
      </c>
      <c r="G7" s="18">
        <v>156250</v>
      </c>
      <c r="H7" s="18"/>
      <c r="L7" s="14" t="s">
        <v>94</v>
      </c>
      <c r="P7" s="5">
        <v>156250</v>
      </c>
    </row>
    <row r="8" spans="1:16" ht="15">
      <c r="A8" t="s">
        <v>111</v>
      </c>
      <c r="D8" s="14" t="s">
        <v>94</v>
      </c>
      <c r="H8" s="5">
        <v>500000</v>
      </c>
      <c r="L8" s="5">
        <v>8796</v>
      </c>
      <c r="P8" s="5">
        <v>508796</v>
      </c>
    </row>
    <row r="9" spans="1:16" ht="15">
      <c r="A9" t="s">
        <v>112</v>
      </c>
      <c r="D9" s="14" t="s">
        <v>94</v>
      </c>
      <c r="H9" s="5">
        <v>200000</v>
      </c>
      <c r="L9" s="14" t="s">
        <v>94</v>
      </c>
      <c r="P9" s="5">
        <v>200000</v>
      </c>
    </row>
    <row r="10" spans="1:16" ht="15">
      <c r="A10" t="s">
        <v>113</v>
      </c>
      <c r="D10" s="14" t="s">
        <v>94</v>
      </c>
      <c r="H10" s="5">
        <v>183929</v>
      </c>
      <c r="L10" s="5">
        <v>15570</v>
      </c>
      <c r="P10" s="5">
        <v>199499</v>
      </c>
    </row>
    <row r="11" spans="1:16" ht="15">
      <c r="A11" t="s">
        <v>235</v>
      </c>
      <c r="D11" s="14" t="s">
        <v>94</v>
      </c>
      <c r="H11" s="5">
        <v>5860</v>
      </c>
      <c r="L11" s="5">
        <v>51708</v>
      </c>
      <c r="P11" s="5">
        <v>57568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K6:L6"/>
    <mergeCell ref="O6:P6"/>
    <mergeCell ref="G7:H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5" spans="1:32" ht="39.75" customHeight="1">
      <c r="A5" s="4" t="s">
        <v>89</v>
      </c>
      <c r="C5" s="8" t="s">
        <v>241</v>
      </c>
      <c r="D5" s="8"/>
      <c r="G5" s="8" t="s">
        <v>242</v>
      </c>
      <c r="H5" s="8"/>
      <c r="K5" s="8" t="s">
        <v>243</v>
      </c>
      <c r="L5" s="8"/>
      <c r="O5" s="8" t="s">
        <v>244</v>
      </c>
      <c r="P5" s="8"/>
      <c r="S5" s="8" t="s">
        <v>245</v>
      </c>
      <c r="T5" s="8"/>
      <c r="W5" s="2" t="s">
        <v>246</v>
      </c>
      <c r="X5" s="2"/>
      <c r="AA5" s="2" t="s">
        <v>247</v>
      </c>
      <c r="AB5" s="2"/>
      <c r="AE5" s="2" t="s">
        <v>234</v>
      </c>
      <c r="AF5" s="2"/>
    </row>
    <row r="6" spans="1:32" ht="15">
      <c r="A6" t="s">
        <v>107</v>
      </c>
      <c r="C6" s="18">
        <v>1077466</v>
      </c>
      <c r="D6" s="18"/>
      <c r="G6" s="18">
        <v>228248</v>
      </c>
      <c r="H6" s="18"/>
      <c r="K6" s="18">
        <v>249973</v>
      </c>
      <c r="L6" s="18"/>
      <c r="O6" s="18">
        <v>45000</v>
      </c>
      <c r="P6" s="18"/>
      <c r="S6" s="18">
        <v>238521</v>
      </c>
      <c r="T6" s="18"/>
      <c r="X6" s="14" t="s">
        <v>94</v>
      </c>
      <c r="AA6" s="18">
        <v>6945</v>
      </c>
      <c r="AB6" s="18"/>
      <c r="AE6" s="18">
        <v>1846153</v>
      </c>
      <c r="AF6" s="18"/>
    </row>
    <row r="7" spans="1:32" ht="15">
      <c r="A7" t="s">
        <v>109</v>
      </c>
      <c r="D7" s="5">
        <v>151906</v>
      </c>
      <c r="H7" s="5">
        <v>3972</v>
      </c>
      <c r="L7" s="5">
        <v>3126</v>
      </c>
      <c r="P7" s="5">
        <v>25000</v>
      </c>
      <c r="T7" s="14" t="s">
        <v>94</v>
      </c>
      <c r="X7" s="14" t="s">
        <v>94</v>
      </c>
      <c r="AB7" s="5">
        <v>26296</v>
      </c>
      <c r="AF7" s="5">
        <v>210300</v>
      </c>
    </row>
    <row r="8" spans="1:32" ht="15">
      <c r="A8" t="s">
        <v>111</v>
      </c>
      <c r="D8" s="5">
        <v>12824</v>
      </c>
      <c r="H8" s="5">
        <v>24149</v>
      </c>
      <c r="L8" s="5">
        <v>37368</v>
      </c>
      <c r="P8" s="5">
        <v>35000</v>
      </c>
      <c r="T8" s="14" t="s">
        <v>94</v>
      </c>
      <c r="X8" s="14" t="s">
        <v>94</v>
      </c>
      <c r="AB8" s="5">
        <v>11743</v>
      </c>
      <c r="AF8" s="5">
        <v>121084</v>
      </c>
    </row>
    <row r="9" spans="1:32" ht="15">
      <c r="A9" t="s">
        <v>112</v>
      </c>
      <c r="D9" s="5">
        <v>148387</v>
      </c>
      <c r="H9" s="5">
        <v>10767</v>
      </c>
      <c r="L9" s="5">
        <v>13035</v>
      </c>
      <c r="P9" s="5">
        <v>25000</v>
      </c>
      <c r="T9" s="14" t="s">
        <v>94</v>
      </c>
      <c r="W9" s="18">
        <v>1660625</v>
      </c>
      <c r="X9" s="18"/>
      <c r="AB9" s="5">
        <v>26895</v>
      </c>
      <c r="AF9" s="5">
        <v>1884709</v>
      </c>
    </row>
    <row r="10" spans="1:32" ht="15">
      <c r="A10" t="s">
        <v>113</v>
      </c>
      <c r="D10" s="5">
        <v>142260</v>
      </c>
      <c r="H10" s="5">
        <v>7102</v>
      </c>
      <c r="L10" s="5">
        <v>10224</v>
      </c>
      <c r="P10" s="5">
        <v>25000</v>
      </c>
      <c r="T10" s="14" t="s">
        <v>94</v>
      </c>
      <c r="X10" s="14" t="s">
        <v>94</v>
      </c>
      <c r="AB10" s="5">
        <v>8999</v>
      </c>
      <c r="AF10" s="5">
        <v>193585</v>
      </c>
    </row>
    <row r="11" spans="1:32" ht="15">
      <c r="A11" t="s">
        <v>235</v>
      </c>
      <c r="D11" s="5">
        <v>3931</v>
      </c>
      <c r="H11" s="5">
        <v>484</v>
      </c>
      <c r="L11" s="5">
        <v>113</v>
      </c>
      <c r="P11" s="5">
        <v>12500</v>
      </c>
      <c r="T11" s="14" t="s">
        <v>94</v>
      </c>
      <c r="X11" s="5">
        <v>250000</v>
      </c>
      <c r="AB11" s="5">
        <v>206</v>
      </c>
      <c r="AF11" s="5">
        <v>267234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G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8.7109375" style="0" customWidth="1"/>
    <col min="13" max="15" width="8.7109375" style="0" customWidth="1"/>
    <col min="16" max="16" width="13.7109375" style="0" customWidth="1"/>
    <col min="17" max="19" width="8.7109375" style="0" customWidth="1"/>
    <col min="20" max="20" width="15.7109375" style="0" customWidth="1"/>
    <col min="21" max="23" width="8.7109375" style="0" customWidth="1"/>
    <col min="24" max="24" width="19.7109375" style="0" customWidth="1"/>
    <col min="25" max="26" width="8.7109375" style="0" customWidth="1"/>
    <col min="27" max="27" width="17.7109375" style="0" customWidth="1"/>
    <col min="28" max="28" width="8.7109375" style="0" customWidth="1"/>
    <col min="29" max="29" width="17.7109375" style="0" customWidth="1"/>
    <col min="30" max="30" width="8.7109375" style="0" customWidth="1"/>
    <col min="31" max="31" width="17.7109375" style="0" customWidth="1"/>
    <col min="32" max="32" width="8.7109375" style="0" customWidth="1"/>
    <col min="33" max="33" width="52.7109375" style="0" customWidth="1"/>
    <col min="34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3:33" ht="39.75" customHeight="1">
      <c r="C5" s="3"/>
      <c r="D5" s="3"/>
      <c r="G5" s="3"/>
      <c r="H5" s="3"/>
      <c r="K5" s="8" t="s">
        <v>249</v>
      </c>
      <c r="L5" s="8"/>
      <c r="O5" s="8" t="s">
        <v>250</v>
      </c>
      <c r="P5" s="8"/>
      <c r="Q5" s="8"/>
      <c r="R5" s="8"/>
      <c r="S5" s="8"/>
      <c r="T5" s="8"/>
      <c r="U5" s="8"/>
      <c r="V5" s="8"/>
      <c r="W5" s="8"/>
      <c r="X5" s="8"/>
      <c r="AA5" s="8" t="s">
        <v>251</v>
      </c>
      <c r="AB5" s="8"/>
      <c r="AC5" s="8"/>
      <c r="AD5" s="8"/>
      <c r="AE5" s="8"/>
      <c r="AG5" s="7" t="s">
        <v>252</v>
      </c>
    </row>
    <row r="6" spans="1:33" ht="39.75" customHeight="1">
      <c r="A6" s="4" t="s">
        <v>89</v>
      </c>
      <c r="C6" s="2" t="s">
        <v>253</v>
      </c>
      <c r="D6" s="2"/>
      <c r="G6" s="8" t="s">
        <v>254</v>
      </c>
      <c r="H6" s="8"/>
      <c r="O6" s="8" t="s">
        <v>255</v>
      </c>
      <c r="P6" s="8"/>
      <c r="U6" s="8" t="s">
        <v>256</v>
      </c>
      <c r="V6" s="8"/>
      <c r="Y6" s="8" t="s">
        <v>257</v>
      </c>
      <c r="Z6" s="8"/>
      <c r="AC6" s="7" t="s">
        <v>258</v>
      </c>
      <c r="AE6" s="7" t="s">
        <v>259</v>
      </c>
      <c r="AG6" s="7" t="s">
        <v>260</v>
      </c>
    </row>
    <row r="7" spans="1:33" ht="39.75" customHeight="1">
      <c r="A7" t="s">
        <v>107</v>
      </c>
      <c r="D7" s="10" t="s">
        <v>261</v>
      </c>
      <c r="H7" s="10" t="s">
        <v>262</v>
      </c>
      <c r="L7" s="10" t="s">
        <v>263</v>
      </c>
      <c r="O7" s="23" t="s">
        <v>264</v>
      </c>
      <c r="P7" s="23"/>
      <c r="S7" s="23" t="s">
        <v>265</v>
      </c>
      <c r="T7" s="23"/>
      <c r="W7" s="23" t="s">
        <v>266</v>
      </c>
      <c r="X7" s="23"/>
      <c r="AA7" s="12" t="s">
        <v>267</v>
      </c>
      <c r="AC7" s="12" t="s">
        <v>268</v>
      </c>
      <c r="AE7" s="12" t="s">
        <v>268</v>
      </c>
      <c r="AG7" s="12" t="s">
        <v>269</v>
      </c>
    </row>
    <row r="8" spans="1:33" ht="39.75" customHeight="1">
      <c r="A8" t="s">
        <v>109</v>
      </c>
      <c r="D8" s="10" t="s">
        <v>270</v>
      </c>
      <c r="H8" s="10" t="s">
        <v>271</v>
      </c>
      <c r="L8" s="10" t="s">
        <v>271</v>
      </c>
      <c r="P8" s="10" t="s">
        <v>272</v>
      </c>
      <c r="T8" s="10" t="s">
        <v>273</v>
      </c>
      <c r="X8" s="10" t="s">
        <v>274</v>
      </c>
      <c r="AA8" s="12" t="s">
        <v>275</v>
      </c>
      <c r="AC8" s="12" t="s">
        <v>275</v>
      </c>
      <c r="AE8" s="12" t="s">
        <v>275</v>
      </c>
      <c r="AG8" s="12" t="s">
        <v>275</v>
      </c>
    </row>
    <row r="9" spans="1:33" ht="39.75" customHeight="1">
      <c r="A9" t="s">
        <v>111</v>
      </c>
      <c r="D9" s="10" t="s">
        <v>270</v>
      </c>
      <c r="H9" s="10" t="s">
        <v>271</v>
      </c>
      <c r="L9" s="10" t="s">
        <v>271</v>
      </c>
      <c r="P9" s="10" t="s">
        <v>276</v>
      </c>
      <c r="T9" s="10" t="s">
        <v>277</v>
      </c>
      <c r="X9" s="10" t="s">
        <v>278</v>
      </c>
      <c r="AA9" s="12" t="s">
        <v>275</v>
      </c>
      <c r="AC9" s="12" t="s">
        <v>275</v>
      </c>
      <c r="AE9" s="12" t="s">
        <v>275</v>
      </c>
      <c r="AG9" s="12" t="s">
        <v>275</v>
      </c>
    </row>
    <row r="10" spans="1:33" ht="39.75" customHeight="1">
      <c r="A10" t="s">
        <v>112</v>
      </c>
      <c r="D10" s="10" t="s">
        <v>270</v>
      </c>
      <c r="H10" s="10" t="s">
        <v>271</v>
      </c>
      <c r="L10" s="10" t="s">
        <v>271</v>
      </c>
      <c r="P10" s="10" t="s">
        <v>272</v>
      </c>
      <c r="T10" s="10" t="s">
        <v>273</v>
      </c>
      <c r="X10" s="10" t="s">
        <v>274</v>
      </c>
      <c r="AA10" s="12" t="s">
        <v>275</v>
      </c>
      <c r="AC10" s="12" t="s">
        <v>275</v>
      </c>
      <c r="AE10" s="12" t="s">
        <v>275</v>
      </c>
      <c r="AG10" s="12" t="s">
        <v>275</v>
      </c>
    </row>
    <row r="11" spans="1:33" ht="39.75" customHeight="1">
      <c r="A11" t="s">
        <v>113</v>
      </c>
      <c r="D11" s="10" t="s">
        <v>270</v>
      </c>
      <c r="H11" s="10" t="s">
        <v>271</v>
      </c>
      <c r="L11" s="10" t="s">
        <v>271</v>
      </c>
      <c r="P11" s="10" t="s">
        <v>272</v>
      </c>
      <c r="T11" s="10" t="s">
        <v>273</v>
      </c>
      <c r="X11" s="10" t="s">
        <v>274</v>
      </c>
      <c r="AA11" s="12" t="s">
        <v>275</v>
      </c>
      <c r="AC11" s="12" t="s">
        <v>275</v>
      </c>
      <c r="AE11" s="12" t="s">
        <v>275</v>
      </c>
      <c r="AG11" s="12" t="s">
        <v>275</v>
      </c>
    </row>
    <row r="12" spans="1:33" ht="39.75" customHeight="1">
      <c r="A12" t="s">
        <v>235</v>
      </c>
      <c r="D12" s="10" t="s">
        <v>270</v>
      </c>
      <c r="H12" s="10" t="s">
        <v>271</v>
      </c>
      <c r="L12" s="10" t="s">
        <v>271</v>
      </c>
      <c r="P12" s="12" t="s">
        <v>275</v>
      </c>
      <c r="T12" s="12" t="s">
        <v>275</v>
      </c>
      <c r="X12" s="12" t="s">
        <v>275</v>
      </c>
      <c r="AA12" s="12" t="s">
        <v>275</v>
      </c>
      <c r="AC12" s="12" t="s">
        <v>275</v>
      </c>
      <c r="AE12" s="12" t="s">
        <v>275</v>
      </c>
      <c r="AG12" s="12" t="s">
        <v>275</v>
      </c>
    </row>
  </sheetData>
  <sheetProtection selectLockedCells="1" selectUnlockedCells="1"/>
  <mergeCells count="14">
    <mergeCell ref="A2:F2"/>
    <mergeCell ref="C5:D5"/>
    <mergeCell ref="G5:H5"/>
    <mergeCell ref="K5:L5"/>
    <mergeCell ref="O5:X5"/>
    <mergeCell ref="AA5:AE5"/>
    <mergeCell ref="C6:D6"/>
    <mergeCell ref="G6:H6"/>
    <mergeCell ref="O6:P6"/>
    <mergeCell ref="U6:V6"/>
    <mergeCell ref="Y6:Z6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5" spans="1:12" ht="39.75" customHeight="1">
      <c r="A5" s="4" t="s">
        <v>89</v>
      </c>
      <c r="C5" s="7" t="s">
        <v>280</v>
      </c>
      <c r="E5" s="7" t="s">
        <v>281</v>
      </c>
      <c r="G5" s="8" t="s">
        <v>282</v>
      </c>
      <c r="H5" s="8"/>
      <c r="K5" s="8" t="s">
        <v>283</v>
      </c>
      <c r="L5" s="8"/>
    </row>
    <row r="6" spans="1:12" ht="15">
      <c r="A6" t="s">
        <v>107</v>
      </c>
      <c r="C6" t="s">
        <v>284</v>
      </c>
      <c r="E6" s="24">
        <v>30</v>
      </c>
      <c r="G6" s="18">
        <v>1123888</v>
      </c>
      <c r="H6" s="18"/>
      <c r="L6" s="14" t="s">
        <v>94</v>
      </c>
    </row>
    <row r="7" spans="3:12" ht="15">
      <c r="C7" t="s">
        <v>285</v>
      </c>
      <c r="E7" s="24">
        <v>24</v>
      </c>
      <c r="H7" s="5">
        <v>14411990</v>
      </c>
      <c r="L7" s="14" t="s">
        <v>94</v>
      </c>
    </row>
    <row r="8" spans="1:12" ht="15">
      <c r="A8" t="s">
        <v>109</v>
      </c>
      <c r="C8" t="s">
        <v>284</v>
      </c>
      <c r="E8" s="24">
        <v>0</v>
      </c>
      <c r="H8" s="14" t="s">
        <v>94</v>
      </c>
      <c r="L8" s="14" t="s">
        <v>94</v>
      </c>
    </row>
    <row r="9" spans="3:12" ht="15">
      <c r="C9" t="s">
        <v>286</v>
      </c>
      <c r="E9" s="24">
        <v>6</v>
      </c>
      <c r="H9" s="5">
        <v>937500</v>
      </c>
      <c r="L9" s="14" t="s">
        <v>94</v>
      </c>
    </row>
    <row r="10" spans="2:13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2" ht="15">
      <c r="A11" t="s">
        <v>111</v>
      </c>
      <c r="C11" t="s">
        <v>284</v>
      </c>
      <c r="E11" s="24">
        <v>3</v>
      </c>
      <c r="H11" s="5">
        <v>110055</v>
      </c>
      <c r="L11" s="14" t="s">
        <v>94</v>
      </c>
    </row>
    <row r="12" spans="3:12" ht="15">
      <c r="C12" t="s">
        <v>286</v>
      </c>
      <c r="E12" s="24">
        <v>15</v>
      </c>
      <c r="H12" s="5">
        <v>5173728</v>
      </c>
      <c r="L12" s="14" t="s">
        <v>94</v>
      </c>
    </row>
  </sheetData>
  <sheetProtection selectLockedCells="1" selectUnlockedCells="1"/>
  <mergeCells count="8">
    <mergeCell ref="A2:F2"/>
    <mergeCell ref="G5:H5"/>
    <mergeCell ref="K5:L5"/>
    <mergeCell ref="G6:H6"/>
    <mergeCell ref="B10:C10"/>
    <mergeCell ref="D10:E10"/>
    <mergeCell ref="F10:I10"/>
    <mergeCell ref="J10:M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1:12" ht="39.75" customHeight="1">
      <c r="A3" s="4" t="s">
        <v>89</v>
      </c>
      <c r="C3" s="7" t="s">
        <v>280</v>
      </c>
      <c r="E3" s="7" t="s">
        <v>281</v>
      </c>
      <c r="G3" s="8" t="s">
        <v>282</v>
      </c>
      <c r="H3" s="8"/>
      <c r="K3" s="8" t="s">
        <v>283</v>
      </c>
      <c r="L3" s="8"/>
    </row>
    <row r="4" spans="1:12" ht="15">
      <c r="A4" t="s">
        <v>112</v>
      </c>
      <c r="C4" t="s">
        <v>287</v>
      </c>
      <c r="E4" s="24">
        <v>0</v>
      </c>
      <c r="H4" s="14" t="s">
        <v>94</v>
      </c>
      <c r="L4" s="14" t="s">
        <v>94</v>
      </c>
    </row>
    <row r="5" spans="3:12" ht="15">
      <c r="C5" t="s">
        <v>285</v>
      </c>
      <c r="E5" s="24">
        <v>11</v>
      </c>
      <c r="H5" s="5">
        <v>2200000</v>
      </c>
      <c r="L5" s="14" t="s">
        <v>94</v>
      </c>
    </row>
    <row r="6" spans="2:13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2" ht="15">
      <c r="A7" t="s">
        <v>113</v>
      </c>
      <c r="C7" t="s">
        <v>284</v>
      </c>
      <c r="E7" s="24">
        <v>15</v>
      </c>
      <c r="H7" s="5">
        <v>272619</v>
      </c>
      <c r="L7" s="14" t="s">
        <v>94</v>
      </c>
    </row>
    <row r="8" spans="3:12" ht="15">
      <c r="C8" t="s">
        <v>286</v>
      </c>
      <c r="E8" s="24">
        <v>13</v>
      </c>
      <c r="H8" s="5">
        <v>1712500</v>
      </c>
      <c r="L8" s="14" t="s">
        <v>94</v>
      </c>
    </row>
    <row r="9" spans="1:12" ht="15">
      <c r="A9" t="s">
        <v>235</v>
      </c>
      <c r="C9" t="s">
        <v>284</v>
      </c>
      <c r="E9" s="24">
        <v>14</v>
      </c>
      <c r="H9" s="5">
        <v>322940</v>
      </c>
      <c r="L9" s="14" t="s">
        <v>94</v>
      </c>
    </row>
    <row r="10" spans="3:12" ht="15">
      <c r="C10" t="s">
        <v>286</v>
      </c>
      <c r="E10" s="24">
        <v>17</v>
      </c>
      <c r="H10" s="5">
        <v>572726</v>
      </c>
      <c r="K10" s="18">
        <v>21786</v>
      </c>
      <c r="L10" s="18"/>
    </row>
  </sheetData>
  <sheetProtection selectLockedCells="1" selectUnlockedCells="1"/>
  <mergeCells count="7">
    <mergeCell ref="G3:H3"/>
    <mergeCell ref="K3:L3"/>
    <mergeCell ref="B6:C6"/>
    <mergeCell ref="D6:E6"/>
    <mergeCell ref="F6:I6"/>
    <mergeCell ref="J6:M6"/>
    <mergeCell ref="K10:L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7.7109375" style="0" customWidth="1"/>
    <col min="8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5" spans="1:7" ht="39.75" customHeight="1">
      <c r="A5" s="4" t="s">
        <v>89</v>
      </c>
      <c r="C5" s="8" t="s">
        <v>288</v>
      </c>
      <c r="D5" s="8"/>
      <c r="G5" s="7" t="s">
        <v>289</v>
      </c>
    </row>
    <row r="6" spans="1:7" ht="15">
      <c r="A6" t="s">
        <v>107</v>
      </c>
      <c r="C6" s="18">
        <v>1624991</v>
      </c>
      <c r="D6" s="18"/>
      <c r="G6" s="24">
        <v>15</v>
      </c>
    </row>
    <row r="7" spans="1:7" ht="15">
      <c r="A7" t="s">
        <v>109</v>
      </c>
      <c r="D7" s="5">
        <v>359573</v>
      </c>
      <c r="G7" s="24">
        <v>10</v>
      </c>
    </row>
    <row r="8" spans="1:7" ht="15">
      <c r="A8" t="s">
        <v>111</v>
      </c>
      <c r="D8" s="5">
        <v>639728</v>
      </c>
      <c r="G8" s="24">
        <v>15</v>
      </c>
    </row>
    <row r="9" spans="1:7" ht="15">
      <c r="A9" t="s">
        <v>112</v>
      </c>
      <c r="D9" s="5">
        <v>431487</v>
      </c>
      <c r="G9" s="24">
        <v>10</v>
      </c>
    </row>
    <row r="10" spans="1:7" ht="15">
      <c r="A10" t="s">
        <v>113</v>
      </c>
      <c r="D10" s="5">
        <v>294894</v>
      </c>
      <c r="G10" s="24">
        <v>20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4.7109375" style="0" customWidth="1"/>
    <col min="4" max="5" width="8.7109375" style="0" customWidth="1"/>
    <col min="6" max="6" width="26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28.7109375" style="0" customWidth="1"/>
    <col min="16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1:15" ht="39.75" customHeight="1">
      <c r="A5" s="7" t="s">
        <v>11</v>
      </c>
      <c r="C5" s="7" t="s">
        <v>12</v>
      </c>
      <c r="E5" s="8" t="s">
        <v>13</v>
      </c>
      <c r="F5" s="8"/>
      <c r="I5" s="7" t="s">
        <v>14</v>
      </c>
      <c r="K5" s="8" t="s">
        <v>15</v>
      </c>
      <c r="L5" s="8"/>
      <c r="O5" s="7" t="s">
        <v>16</v>
      </c>
    </row>
    <row r="6" spans="1:15" ht="39.75" customHeight="1">
      <c r="A6" s="9" t="s">
        <v>17</v>
      </c>
      <c r="C6" s="9" t="s">
        <v>18</v>
      </c>
      <c r="F6" s="10" t="s">
        <v>19</v>
      </c>
      <c r="G6" s="11">
        <v>-4</v>
      </c>
      <c r="I6" s="12" t="s">
        <v>20</v>
      </c>
      <c r="L6" s="5">
        <v>44638800</v>
      </c>
      <c r="O6" s="13" t="s">
        <v>21</v>
      </c>
    </row>
    <row r="7" spans="2:15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39.75" customHeight="1">
      <c r="A8" s="9" t="s">
        <v>22</v>
      </c>
      <c r="C8" t="s">
        <v>23</v>
      </c>
      <c r="F8" s="14" t="s">
        <v>24</v>
      </c>
      <c r="I8" s="13" t="s">
        <v>25</v>
      </c>
      <c r="L8" s="5">
        <v>2482165</v>
      </c>
      <c r="O8" s="13" t="s">
        <v>26</v>
      </c>
    </row>
    <row r="9" spans="2:15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39.75" customHeight="1">
      <c r="A10" s="9" t="s">
        <v>27</v>
      </c>
      <c r="C10" t="s">
        <v>23</v>
      </c>
      <c r="F10" s="14" t="s">
        <v>28</v>
      </c>
      <c r="I10" s="13" t="s">
        <v>29</v>
      </c>
      <c r="L10" s="5">
        <v>677804</v>
      </c>
      <c r="O10" s="13" t="s">
        <v>30</v>
      </c>
    </row>
    <row r="11" spans="2:15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9.75" customHeight="1">
      <c r="A12" s="9" t="s">
        <v>31</v>
      </c>
      <c r="C12" t="s">
        <v>23</v>
      </c>
      <c r="F12" s="14" t="s">
        <v>32</v>
      </c>
      <c r="I12" s="13" t="s">
        <v>33</v>
      </c>
      <c r="L12" s="5">
        <v>490986</v>
      </c>
      <c r="O12" s="13" t="s">
        <v>34</v>
      </c>
    </row>
    <row r="13" spans="2:15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39.75" customHeight="1">
      <c r="A14" s="9" t="s">
        <v>35</v>
      </c>
      <c r="C14" t="s">
        <v>23</v>
      </c>
      <c r="F14" s="14" t="s">
        <v>36</v>
      </c>
      <c r="I14" s="13" t="s">
        <v>37</v>
      </c>
      <c r="L14" s="5">
        <v>374885</v>
      </c>
      <c r="O14" s="13" t="s">
        <v>38</v>
      </c>
    </row>
  </sheetData>
  <sheetProtection selectLockedCells="1" selectUnlockedCells="1"/>
  <mergeCells count="23">
    <mergeCell ref="A2:F2"/>
    <mergeCell ref="E5:F5"/>
    <mergeCell ref="K5:L5"/>
    <mergeCell ref="B7:C7"/>
    <mergeCell ref="D7:G7"/>
    <mergeCell ref="H7:I7"/>
    <mergeCell ref="J7:M7"/>
    <mergeCell ref="N7:O7"/>
    <mergeCell ref="B9:C9"/>
    <mergeCell ref="D9:G9"/>
    <mergeCell ref="H9:I9"/>
    <mergeCell ref="J9:M9"/>
    <mergeCell ref="N9:O9"/>
    <mergeCell ref="B11:C11"/>
    <mergeCell ref="D11:G11"/>
    <mergeCell ref="H11:I11"/>
    <mergeCell ref="J11:M11"/>
    <mergeCell ref="N11:O11"/>
    <mergeCell ref="B13:C13"/>
    <mergeCell ref="D13:G13"/>
    <mergeCell ref="H13:I13"/>
    <mergeCell ref="J13:M13"/>
    <mergeCell ref="N13:O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5" spans="1:20" ht="39.75" customHeight="1">
      <c r="A5" s="4" t="s">
        <v>89</v>
      </c>
      <c r="C5" s="8" t="s">
        <v>291</v>
      </c>
      <c r="D5" s="8"/>
      <c r="G5" s="8" t="s">
        <v>292</v>
      </c>
      <c r="H5" s="8"/>
      <c r="K5" s="8" t="s">
        <v>293</v>
      </c>
      <c r="L5" s="8"/>
      <c r="O5" s="8" t="s">
        <v>294</v>
      </c>
      <c r="P5" s="8"/>
      <c r="S5" s="8" t="s">
        <v>295</v>
      </c>
      <c r="T5" s="8"/>
    </row>
    <row r="6" spans="1:20" ht="15">
      <c r="A6" t="s">
        <v>107</v>
      </c>
      <c r="C6" s="18">
        <v>67432</v>
      </c>
      <c r="D6" s="18"/>
      <c r="G6" s="18">
        <v>1063716</v>
      </c>
      <c r="H6" s="18"/>
      <c r="K6" s="25">
        <v>-8111</v>
      </c>
      <c r="L6" s="25"/>
      <c r="O6" s="18">
        <v>1339909</v>
      </c>
      <c r="P6" s="18"/>
      <c r="S6" s="18">
        <v>11515897</v>
      </c>
      <c r="T6" s="18"/>
    </row>
    <row r="7" spans="1:20" ht="15">
      <c r="A7" t="s">
        <v>109</v>
      </c>
      <c r="D7" s="5">
        <v>66223</v>
      </c>
      <c r="H7" s="5">
        <v>18526</v>
      </c>
      <c r="L7" s="26">
        <v>-26645</v>
      </c>
      <c r="P7" s="5">
        <v>75577</v>
      </c>
      <c r="T7" s="5">
        <v>363586</v>
      </c>
    </row>
    <row r="8" spans="1:20" ht="15">
      <c r="A8" t="s">
        <v>111</v>
      </c>
      <c r="D8" s="14" t="s">
        <v>94</v>
      </c>
      <c r="H8" s="14" t="s">
        <v>94</v>
      </c>
      <c r="L8" s="26">
        <v>-398452</v>
      </c>
      <c r="P8" s="14" t="s">
        <v>94</v>
      </c>
      <c r="T8" s="5">
        <v>2789709</v>
      </c>
    </row>
    <row r="9" spans="1:20" ht="15">
      <c r="A9" t="s">
        <v>112</v>
      </c>
      <c r="D9" s="5">
        <v>37052</v>
      </c>
      <c r="H9" s="5">
        <v>18526</v>
      </c>
      <c r="L9" s="26">
        <v>-42052</v>
      </c>
      <c r="P9" s="14" t="s">
        <v>94</v>
      </c>
      <c r="T9" s="5">
        <v>599030</v>
      </c>
    </row>
    <row r="10" spans="1:20" ht="15">
      <c r="A10" t="s">
        <v>113</v>
      </c>
      <c r="D10" s="5">
        <v>177898</v>
      </c>
      <c r="H10" s="5">
        <v>18526</v>
      </c>
      <c r="L10" s="26">
        <v>-45093</v>
      </c>
      <c r="P10" s="5">
        <v>189939</v>
      </c>
      <c r="T10" s="5">
        <v>1358588</v>
      </c>
    </row>
    <row r="11" spans="1:20" ht="15">
      <c r="A11" t="s">
        <v>235</v>
      </c>
      <c r="D11" s="5">
        <v>3750</v>
      </c>
      <c r="H11" s="5">
        <v>1875</v>
      </c>
      <c r="L11" s="5">
        <v>36426</v>
      </c>
      <c r="P11" s="5">
        <v>98804</v>
      </c>
      <c r="T11" s="5">
        <v>801314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16" ht="39.75" customHeight="1">
      <c r="A5" s="4" t="s">
        <v>89</v>
      </c>
      <c r="C5" s="8" t="s">
        <v>297</v>
      </c>
      <c r="D5" s="8"/>
      <c r="G5" s="8" t="s">
        <v>298</v>
      </c>
      <c r="H5" s="8"/>
      <c r="K5" s="8" t="s">
        <v>299</v>
      </c>
      <c r="L5" s="8"/>
      <c r="O5" s="8" t="s">
        <v>300</v>
      </c>
      <c r="P5" s="8"/>
    </row>
    <row r="6" spans="1:16" ht="15">
      <c r="A6" t="s">
        <v>109</v>
      </c>
      <c r="C6" s="18">
        <v>119630</v>
      </c>
      <c r="D6" s="18"/>
      <c r="G6" s="25">
        <v>-23085</v>
      </c>
      <c r="H6" s="25"/>
      <c r="L6" s="14" t="s">
        <v>94</v>
      </c>
      <c r="O6" s="18">
        <v>314031</v>
      </c>
      <c r="P6" s="18"/>
    </row>
    <row r="7" spans="1:16" ht="15">
      <c r="A7" t="s">
        <v>112</v>
      </c>
      <c r="D7" s="5">
        <v>116111</v>
      </c>
      <c r="H7" s="26">
        <v>-17146</v>
      </c>
      <c r="K7" s="18">
        <v>65344</v>
      </c>
      <c r="L7" s="18"/>
      <c r="P7" s="5">
        <v>261377</v>
      </c>
    </row>
    <row r="8" spans="1:16" ht="15">
      <c r="A8" t="s">
        <v>113</v>
      </c>
      <c r="D8" s="5">
        <v>109984</v>
      </c>
      <c r="H8" s="26">
        <v>-17449</v>
      </c>
      <c r="L8" s="14" t="s">
        <v>94</v>
      </c>
      <c r="P8" s="5">
        <v>264694</v>
      </c>
    </row>
    <row r="9" spans="1:16" ht="15">
      <c r="A9" t="s">
        <v>235</v>
      </c>
      <c r="D9" s="14" t="s">
        <v>94</v>
      </c>
      <c r="H9" s="26">
        <v>-14791</v>
      </c>
      <c r="L9" s="5">
        <v>113256</v>
      </c>
      <c r="P9" s="5">
        <v>268666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O6:P6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5" spans="1:24" ht="39.75" customHeight="1">
      <c r="A5" s="4" t="s">
        <v>302</v>
      </c>
      <c r="C5" s="8" t="s">
        <v>303</v>
      </c>
      <c r="D5" s="8"/>
      <c r="G5" s="8" t="s">
        <v>304</v>
      </c>
      <c r="H5" s="8"/>
      <c r="K5" s="8" t="s">
        <v>305</v>
      </c>
      <c r="L5" s="8"/>
      <c r="O5" s="8" t="s">
        <v>306</v>
      </c>
      <c r="P5" s="8"/>
      <c r="S5" s="8" t="s">
        <v>307</v>
      </c>
      <c r="T5" s="8"/>
      <c r="W5" s="8" t="s">
        <v>308</v>
      </c>
      <c r="X5" s="8"/>
    </row>
    <row r="6" ht="15">
      <c r="A6" s="4" t="s">
        <v>107</v>
      </c>
    </row>
    <row r="7" spans="1:24" ht="15">
      <c r="A7" t="s">
        <v>309</v>
      </c>
      <c r="C7" s="18">
        <v>14411990</v>
      </c>
      <c r="D7" s="18"/>
      <c r="H7" s="14" t="s">
        <v>94</v>
      </c>
      <c r="K7" s="18">
        <v>14411990</v>
      </c>
      <c r="L7" s="18"/>
      <c r="O7" s="18">
        <v>14411990</v>
      </c>
      <c r="P7" s="18"/>
      <c r="S7" s="18">
        <v>14411990</v>
      </c>
      <c r="T7" s="18"/>
      <c r="W7" s="18">
        <v>14411990</v>
      </c>
      <c r="X7" s="18"/>
    </row>
    <row r="8" spans="1:24" ht="15">
      <c r="A8" s="9" t="s">
        <v>310</v>
      </c>
      <c r="D8" s="5">
        <v>11515897</v>
      </c>
      <c r="G8" s="18">
        <v>11515897</v>
      </c>
      <c r="H8" s="18"/>
      <c r="L8" s="5">
        <v>11515897</v>
      </c>
      <c r="P8" s="5">
        <v>11515897</v>
      </c>
      <c r="T8" s="5">
        <v>11515897</v>
      </c>
      <c r="X8" s="5">
        <v>11515897</v>
      </c>
    </row>
    <row r="9" spans="1:24" ht="15">
      <c r="A9" t="s">
        <v>311</v>
      </c>
      <c r="D9" s="14" t="s">
        <v>94</v>
      </c>
      <c r="H9" s="14" t="s">
        <v>94</v>
      </c>
      <c r="L9" s="14" t="s">
        <v>94</v>
      </c>
      <c r="P9" s="14" t="s">
        <v>94</v>
      </c>
      <c r="T9" s="14" t="s">
        <v>94</v>
      </c>
      <c r="X9" s="5">
        <v>7182000</v>
      </c>
    </row>
    <row r="10" spans="1:24" ht="15">
      <c r="A10" t="s">
        <v>312</v>
      </c>
      <c r="D10" s="5">
        <v>979750</v>
      </c>
      <c r="H10" s="14" t="s">
        <v>94</v>
      </c>
      <c r="L10" s="5">
        <v>979750</v>
      </c>
      <c r="P10" s="5">
        <v>979750</v>
      </c>
      <c r="T10" s="5">
        <v>979750</v>
      </c>
      <c r="X10" s="5">
        <v>1129395</v>
      </c>
    </row>
    <row r="11" spans="1:24" ht="15">
      <c r="A11" t="s">
        <v>313</v>
      </c>
      <c r="D11" s="5">
        <v>1950000</v>
      </c>
      <c r="H11" s="5">
        <v>1950000</v>
      </c>
      <c r="L11" s="5">
        <v>1950000</v>
      </c>
      <c r="P11" s="5">
        <v>1950000</v>
      </c>
      <c r="T11" s="5">
        <v>1950000</v>
      </c>
      <c r="X11" s="5">
        <v>1950000</v>
      </c>
    </row>
    <row r="13" spans="1:24" ht="15">
      <c r="A13" t="s">
        <v>234</v>
      </c>
      <c r="C13" s="18">
        <v>28857637</v>
      </c>
      <c r="D13" s="18"/>
      <c r="G13" s="18">
        <v>13465897</v>
      </c>
      <c r="H13" s="18"/>
      <c r="K13" s="18">
        <v>28857637</v>
      </c>
      <c r="L13" s="18"/>
      <c r="O13" s="18">
        <v>28857637</v>
      </c>
      <c r="P13" s="18"/>
      <c r="S13" s="18">
        <v>28857637</v>
      </c>
      <c r="T13" s="18"/>
      <c r="W13" s="18">
        <v>36189282</v>
      </c>
      <c r="X13" s="18"/>
    </row>
    <row r="14" ht="15">
      <c r="A14" s="4" t="s">
        <v>109</v>
      </c>
    </row>
    <row r="15" spans="1:24" ht="15">
      <c r="A15" t="s">
        <v>309</v>
      </c>
      <c r="C15" s="18">
        <v>468750</v>
      </c>
      <c r="D15" s="18"/>
      <c r="H15" s="14" t="s">
        <v>94</v>
      </c>
      <c r="K15" s="18">
        <v>937500</v>
      </c>
      <c r="L15" s="18"/>
      <c r="O15" s="18">
        <v>937500</v>
      </c>
      <c r="P15" s="18"/>
      <c r="W15" s="18">
        <v>2500000</v>
      </c>
      <c r="X15" s="18"/>
    </row>
    <row r="16" spans="1:24" ht="15">
      <c r="A16" t="s">
        <v>296</v>
      </c>
      <c r="D16" s="5">
        <v>157016</v>
      </c>
      <c r="H16" s="14" t="s">
        <v>94</v>
      </c>
      <c r="L16" s="5">
        <v>314031</v>
      </c>
      <c r="P16" s="5">
        <v>314031</v>
      </c>
      <c r="X16" s="5">
        <v>1500000</v>
      </c>
    </row>
    <row r="17" spans="1:24" ht="15">
      <c r="A17" s="9" t="s">
        <v>310</v>
      </c>
      <c r="D17" s="5">
        <v>363586</v>
      </c>
      <c r="G17" s="18">
        <v>363586</v>
      </c>
      <c r="H17" s="18"/>
      <c r="L17" s="5">
        <v>363586</v>
      </c>
      <c r="P17" s="5">
        <v>363586</v>
      </c>
      <c r="X17" s="5">
        <v>363586</v>
      </c>
    </row>
    <row r="18" spans="1:24" ht="15">
      <c r="A18" t="s">
        <v>312</v>
      </c>
      <c r="D18" s="5">
        <v>447305</v>
      </c>
      <c r="H18" s="14" t="s">
        <v>94</v>
      </c>
      <c r="L18" s="5">
        <v>447305</v>
      </c>
      <c r="P18" s="5">
        <v>447305</v>
      </c>
      <c r="X18" s="5">
        <v>468750</v>
      </c>
    </row>
    <row r="19" spans="1:24" ht="15">
      <c r="A19" t="s">
        <v>314</v>
      </c>
      <c r="D19" s="5">
        <v>410550</v>
      </c>
      <c r="H19" s="14" t="s">
        <v>94</v>
      </c>
      <c r="L19" s="5">
        <v>844525</v>
      </c>
      <c r="P19" s="5">
        <v>844525</v>
      </c>
      <c r="X19" s="5">
        <v>844525</v>
      </c>
    </row>
    <row r="21" spans="1:24" ht="15">
      <c r="A21" t="s">
        <v>234</v>
      </c>
      <c r="C21" s="18">
        <v>1847207</v>
      </c>
      <c r="D21" s="18"/>
      <c r="G21" s="18">
        <v>363586</v>
      </c>
      <c r="H21" s="18"/>
      <c r="K21" s="18">
        <v>2906947</v>
      </c>
      <c r="L21" s="18"/>
      <c r="O21" s="19" t="s">
        <v>315</v>
      </c>
      <c r="P21" s="19"/>
      <c r="W21" s="18">
        <v>5676861</v>
      </c>
      <c r="X21" s="18"/>
    </row>
    <row r="22" ht="15">
      <c r="A22" s="4" t="s">
        <v>111</v>
      </c>
    </row>
    <row r="23" spans="1:24" ht="15">
      <c r="A23" t="s">
        <v>309</v>
      </c>
      <c r="C23" s="18">
        <v>5173728</v>
      </c>
      <c r="D23" s="18"/>
      <c r="H23" s="14" t="s">
        <v>94</v>
      </c>
      <c r="K23" s="18">
        <v>5173728</v>
      </c>
      <c r="L23" s="18"/>
      <c r="O23" s="18">
        <v>5173728</v>
      </c>
      <c r="P23" s="18"/>
      <c r="S23" s="18">
        <v>5173728</v>
      </c>
      <c r="T23" s="18"/>
      <c r="W23" s="18">
        <v>5673728</v>
      </c>
      <c r="X23" s="18"/>
    </row>
    <row r="24" spans="1:24" ht="15">
      <c r="A24" s="9" t="s">
        <v>310</v>
      </c>
      <c r="D24" s="5">
        <v>2789709</v>
      </c>
      <c r="G24" s="18">
        <v>2789709</v>
      </c>
      <c r="H24" s="18"/>
      <c r="L24" s="5">
        <v>2789709</v>
      </c>
      <c r="P24" s="5">
        <v>2789709</v>
      </c>
      <c r="T24" s="5">
        <v>2789709</v>
      </c>
      <c r="X24" s="5">
        <v>2789709</v>
      </c>
    </row>
    <row r="25" spans="1:24" ht="15">
      <c r="A25" t="s">
        <v>312</v>
      </c>
      <c r="D25" s="5">
        <v>751901</v>
      </c>
      <c r="H25" s="14" t="s">
        <v>94</v>
      </c>
      <c r="L25" s="5">
        <v>751901</v>
      </c>
      <c r="P25" s="5">
        <v>751901</v>
      </c>
      <c r="T25" s="5">
        <v>751901</v>
      </c>
      <c r="X25" s="5">
        <v>866745</v>
      </c>
    </row>
    <row r="26" spans="1:24" ht="15">
      <c r="A26" t="s">
        <v>314</v>
      </c>
      <c r="D26" s="5">
        <v>1696915</v>
      </c>
      <c r="H26" s="14" t="s">
        <v>94</v>
      </c>
      <c r="L26" s="5">
        <v>1696915</v>
      </c>
      <c r="P26" s="5">
        <v>1696915</v>
      </c>
      <c r="T26" s="5">
        <v>1696915</v>
      </c>
      <c r="X26" s="5">
        <v>1696915</v>
      </c>
    </row>
    <row r="28" spans="1:24" ht="15">
      <c r="A28" t="s">
        <v>234</v>
      </c>
      <c r="C28" s="18">
        <v>10412253</v>
      </c>
      <c r="D28" s="18"/>
      <c r="G28" s="18">
        <v>2789709</v>
      </c>
      <c r="H28" s="18"/>
      <c r="K28" s="18">
        <v>10412253</v>
      </c>
      <c r="L28" s="18"/>
      <c r="O28" s="18">
        <v>10412253</v>
      </c>
      <c r="P28" s="18"/>
      <c r="S28" s="18">
        <v>10412253</v>
      </c>
      <c r="T28" s="18"/>
      <c r="W28" s="18">
        <v>11027097</v>
      </c>
      <c r="X28" s="18"/>
    </row>
    <row r="29" ht="15">
      <c r="A29" s="4" t="s">
        <v>112</v>
      </c>
    </row>
    <row r="30" spans="1:4" ht="15">
      <c r="A30" t="s">
        <v>316</v>
      </c>
      <c r="C30" s="18">
        <v>1660625</v>
      </c>
      <c r="D30" s="18"/>
    </row>
    <row r="31" spans="1:4" ht="15">
      <c r="A31" t="s">
        <v>309</v>
      </c>
      <c r="D31" s="5">
        <v>1760000</v>
      </c>
    </row>
    <row r="32" spans="1:4" ht="15">
      <c r="A32" t="s">
        <v>317</v>
      </c>
      <c r="D32" s="5">
        <v>261377</v>
      </c>
    </row>
    <row r="33" spans="1:4" ht="15">
      <c r="A33" s="9" t="s">
        <v>310</v>
      </c>
      <c r="D33" s="5">
        <v>599030</v>
      </c>
    </row>
    <row r="34" spans="1:4" ht="15">
      <c r="A34" t="s">
        <v>318</v>
      </c>
      <c r="D34" s="5">
        <v>406641</v>
      </c>
    </row>
    <row r="35" spans="1:4" ht="15">
      <c r="A35" t="s">
        <v>314</v>
      </c>
      <c r="D35" s="5">
        <v>844525</v>
      </c>
    </row>
    <row r="37" spans="1:4" ht="15">
      <c r="A37" t="s">
        <v>234</v>
      </c>
      <c r="C37" s="18">
        <v>5532198</v>
      </c>
      <c r="D37" s="18"/>
    </row>
  </sheetData>
  <sheetProtection selectLockedCells="1" selectUnlockedCells="1"/>
  <mergeCells count="43">
    <mergeCell ref="A2:F2"/>
    <mergeCell ref="C5:D5"/>
    <mergeCell ref="G5:H5"/>
    <mergeCell ref="K5:L5"/>
    <mergeCell ref="O5:P5"/>
    <mergeCell ref="S5:T5"/>
    <mergeCell ref="W5:X5"/>
    <mergeCell ref="C7:D7"/>
    <mergeCell ref="K7:L7"/>
    <mergeCell ref="O7:P7"/>
    <mergeCell ref="S7:T7"/>
    <mergeCell ref="W7:X7"/>
    <mergeCell ref="G8:H8"/>
    <mergeCell ref="C13:D13"/>
    <mergeCell ref="G13:H13"/>
    <mergeCell ref="K13:L13"/>
    <mergeCell ref="O13:P13"/>
    <mergeCell ref="S13:T13"/>
    <mergeCell ref="W13:X13"/>
    <mergeCell ref="C15:D15"/>
    <mergeCell ref="K15:L15"/>
    <mergeCell ref="O15:P15"/>
    <mergeCell ref="W15:X15"/>
    <mergeCell ref="G17:H17"/>
    <mergeCell ref="C21:D21"/>
    <mergeCell ref="G21:H21"/>
    <mergeCell ref="K21:L21"/>
    <mergeCell ref="O21:P21"/>
    <mergeCell ref="W21:X21"/>
    <mergeCell ref="C23:D23"/>
    <mergeCell ref="K23:L23"/>
    <mergeCell ref="O23:P23"/>
    <mergeCell ref="S23:T23"/>
    <mergeCell ref="W23:X23"/>
    <mergeCell ref="G24:H24"/>
    <mergeCell ref="C28:D28"/>
    <mergeCell ref="G28:H28"/>
    <mergeCell ref="K28:L28"/>
    <mergeCell ref="O28:P28"/>
    <mergeCell ref="S28:T28"/>
    <mergeCell ref="W28:X28"/>
    <mergeCell ref="C30:D30"/>
    <mergeCell ref="C37:D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X2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302</v>
      </c>
      <c r="C3" s="8" t="s">
        <v>303</v>
      </c>
      <c r="D3" s="8"/>
      <c r="G3" s="8" t="s">
        <v>304</v>
      </c>
      <c r="H3" s="8"/>
      <c r="K3" s="8" t="s">
        <v>305</v>
      </c>
      <c r="L3" s="8"/>
      <c r="O3" s="8" t="s">
        <v>306</v>
      </c>
      <c r="P3" s="8"/>
      <c r="S3" s="8" t="s">
        <v>307</v>
      </c>
      <c r="T3" s="8"/>
      <c r="W3" s="8" t="s">
        <v>308</v>
      </c>
      <c r="X3" s="8"/>
    </row>
    <row r="4" ht="15">
      <c r="A4" s="4" t="s">
        <v>113</v>
      </c>
    </row>
    <row r="5" spans="1:24" ht="15">
      <c r="A5" t="s">
        <v>309</v>
      </c>
      <c r="C5" s="18">
        <v>1113125</v>
      </c>
      <c r="D5" s="18"/>
      <c r="H5" s="14" t="s">
        <v>94</v>
      </c>
      <c r="K5" s="18">
        <v>1712500</v>
      </c>
      <c r="L5" s="18"/>
      <c r="O5" s="18">
        <v>1712500</v>
      </c>
      <c r="P5" s="18"/>
      <c r="W5" s="18">
        <v>3000000</v>
      </c>
      <c r="X5" s="18"/>
    </row>
    <row r="6" spans="1:24" ht="15">
      <c r="A6" t="s">
        <v>296</v>
      </c>
      <c r="D6" s="5">
        <v>172051</v>
      </c>
      <c r="H6" s="14" t="s">
        <v>94</v>
      </c>
      <c r="L6" s="5">
        <v>264694</v>
      </c>
      <c r="P6" s="5">
        <v>264694</v>
      </c>
      <c r="X6" s="5">
        <v>1000000</v>
      </c>
    </row>
    <row r="7" spans="1:24" ht="15">
      <c r="A7" s="9" t="s">
        <v>310</v>
      </c>
      <c r="D7" s="5">
        <v>1358588</v>
      </c>
      <c r="G7" s="18">
        <v>1358588</v>
      </c>
      <c r="H7" s="18"/>
      <c r="L7" s="5">
        <v>1358588</v>
      </c>
      <c r="P7" s="5">
        <v>1358588</v>
      </c>
      <c r="X7" s="5">
        <v>1358588</v>
      </c>
    </row>
    <row r="8" spans="1:24" ht="15">
      <c r="A8" t="s">
        <v>312</v>
      </c>
      <c r="D8" s="5">
        <v>406641</v>
      </c>
      <c r="H8" s="14" t="s">
        <v>94</v>
      </c>
      <c r="L8" s="5">
        <v>406641</v>
      </c>
      <c r="P8" s="5">
        <v>406641</v>
      </c>
      <c r="X8" s="5">
        <v>468750</v>
      </c>
    </row>
    <row r="9" spans="1:24" ht="15">
      <c r="A9" t="s">
        <v>314</v>
      </c>
      <c r="D9" s="5">
        <v>410550</v>
      </c>
      <c r="H9" s="14" t="s">
        <v>94</v>
      </c>
      <c r="L9" s="5">
        <v>844525</v>
      </c>
      <c r="P9" s="5">
        <v>844525</v>
      </c>
      <c r="X9" s="5">
        <v>844525</v>
      </c>
    </row>
    <row r="11" spans="1:24" ht="15">
      <c r="A11" t="s">
        <v>234</v>
      </c>
      <c r="C11" s="18">
        <v>3460955</v>
      </c>
      <c r="D11" s="18"/>
      <c r="G11" s="18">
        <v>1358588</v>
      </c>
      <c r="H11" s="18"/>
      <c r="K11" s="18">
        <v>4586948</v>
      </c>
      <c r="L11" s="18"/>
      <c r="O11" s="18">
        <v>4586948</v>
      </c>
      <c r="P11" s="18"/>
      <c r="W11" s="18">
        <v>6671863</v>
      </c>
      <c r="X11" s="18"/>
    </row>
    <row r="12" ht="15">
      <c r="A12" s="4" t="s">
        <v>235</v>
      </c>
    </row>
    <row r="13" spans="1:4" ht="15">
      <c r="A13" t="s">
        <v>316</v>
      </c>
      <c r="C13" s="18">
        <v>250000</v>
      </c>
      <c r="D13" s="18"/>
    </row>
    <row r="14" spans="1:4" ht="15">
      <c r="A14" t="s">
        <v>309</v>
      </c>
      <c r="D14" s="5">
        <v>572726</v>
      </c>
    </row>
    <row r="15" spans="1:4" ht="15">
      <c r="A15" t="s">
        <v>317</v>
      </c>
      <c r="D15" s="5">
        <v>368666</v>
      </c>
    </row>
    <row r="16" spans="1:4" ht="15">
      <c r="A16" s="9" t="s">
        <v>310</v>
      </c>
      <c r="D16" s="5">
        <v>801314</v>
      </c>
    </row>
    <row r="17" spans="1:4" ht="15">
      <c r="A17" t="s">
        <v>319</v>
      </c>
      <c r="D17" s="14" t="s">
        <v>94</v>
      </c>
    </row>
    <row r="18" spans="1:4" ht="15">
      <c r="A18" t="s">
        <v>314</v>
      </c>
      <c r="D18" s="5">
        <v>250267</v>
      </c>
    </row>
    <row r="20" spans="1:4" ht="15">
      <c r="A20" t="s">
        <v>234</v>
      </c>
      <c r="C20" s="18">
        <v>2242973</v>
      </c>
      <c r="D20" s="18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5:D5"/>
    <mergeCell ref="K5:L5"/>
    <mergeCell ref="O5:P5"/>
    <mergeCell ref="W5:X5"/>
    <mergeCell ref="G7:H7"/>
    <mergeCell ref="C11:D11"/>
    <mergeCell ref="G11:H11"/>
    <mergeCell ref="K11:L11"/>
    <mergeCell ref="O11:P11"/>
    <mergeCell ref="W11:X11"/>
    <mergeCell ref="C13:D13"/>
    <mergeCell ref="C20:D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5" spans="3:8" ht="39.75" customHeight="1">
      <c r="C5" s="8" t="s">
        <v>321</v>
      </c>
      <c r="D5" s="8"/>
      <c r="G5" s="8" t="s">
        <v>322</v>
      </c>
      <c r="H5" s="8"/>
    </row>
    <row r="6" spans="1:8" ht="15">
      <c r="A6" t="s">
        <v>323</v>
      </c>
      <c r="C6" s="18">
        <v>2157900</v>
      </c>
      <c r="D6" s="18"/>
      <c r="G6" s="18">
        <v>3001000</v>
      </c>
      <c r="H6" s="18"/>
    </row>
    <row r="7" spans="1:8" ht="15">
      <c r="A7" t="s">
        <v>324</v>
      </c>
      <c r="D7" s="5">
        <v>439592</v>
      </c>
      <c r="H7" s="5">
        <v>1555291</v>
      </c>
    </row>
    <row r="8" spans="1:8" ht="15">
      <c r="A8" t="s">
        <v>325</v>
      </c>
      <c r="D8" s="14" t="s">
        <v>94</v>
      </c>
      <c r="H8" s="14" t="s">
        <v>94</v>
      </c>
    </row>
    <row r="9" spans="1:8" ht="15">
      <c r="A9" t="s">
        <v>326</v>
      </c>
      <c r="D9" s="5">
        <v>45498</v>
      </c>
      <c r="H9" s="5">
        <v>126160</v>
      </c>
    </row>
    <row r="11" spans="1:8" ht="15">
      <c r="A11" t="s">
        <v>234</v>
      </c>
      <c r="C11" s="18">
        <v>2642990</v>
      </c>
      <c r="D11" s="18"/>
      <c r="G11" s="18">
        <v>4682451</v>
      </c>
      <c r="H11" s="18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5.7109375" style="0" customWidth="1"/>
    <col min="4" max="4" width="8.7109375" style="0" customWidth="1"/>
    <col min="5" max="5" width="27.7109375" style="0" customWidth="1"/>
    <col min="6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1:8" ht="39.75" customHeight="1">
      <c r="A5" s="4" t="s">
        <v>40</v>
      </c>
      <c r="C5" s="7" t="s">
        <v>41</v>
      </c>
      <c r="E5" s="7" t="s">
        <v>42</v>
      </c>
      <c r="G5" s="8" t="s">
        <v>43</v>
      </c>
      <c r="H5" s="8"/>
    </row>
    <row r="6" spans="1:8" ht="15">
      <c r="A6" t="s">
        <v>44</v>
      </c>
      <c r="C6" s="13" t="s">
        <v>45</v>
      </c>
      <c r="E6" s="13" t="s">
        <v>46</v>
      </c>
      <c r="G6" s="15">
        <v>12.2</v>
      </c>
      <c r="H6" s="15"/>
    </row>
    <row r="7" spans="1:8" ht="15">
      <c r="A7" t="s">
        <v>47</v>
      </c>
      <c r="C7" s="13" t="s">
        <v>48</v>
      </c>
      <c r="E7" s="13" t="s">
        <v>49</v>
      </c>
      <c r="H7" s="16">
        <v>30.9</v>
      </c>
    </row>
    <row r="8" spans="1:8" ht="15">
      <c r="A8" t="s">
        <v>50</v>
      </c>
      <c r="C8" s="13" t="s">
        <v>51</v>
      </c>
      <c r="E8" s="13" t="s">
        <v>52</v>
      </c>
      <c r="H8" s="16">
        <v>13.2</v>
      </c>
    </row>
    <row r="9" spans="1:8" ht="15">
      <c r="A9" t="s">
        <v>53</v>
      </c>
      <c r="C9" s="13" t="s">
        <v>54</v>
      </c>
      <c r="E9" s="13" t="s">
        <v>55</v>
      </c>
      <c r="H9" s="16">
        <v>18</v>
      </c>
    </row>
    <row r="10" spans="1:8" ht="15">
      <c r="A10" t="s">
        <v>56</v>
      </c>
      <c r="C10" s="13" t="s">
        <v>57</v>
      </c>
      <c r="E10" s="13" t="s">
        <v>58</v>
      </c>
      <c r="H10" s="16">
        <v>7</v>
      </c>
    </row>
    <row r="11" spans="1:8" ht="15">
      <c r="A11" t="s">
        <v>59</v>
      </c>
      <c r="C11" s="13" t="s">
        <v>60</v>
      </c>
      <c r="E11" s="13" t="s">
        <v>58</v>
      </c>
      <c r="H11" s="16">
        <v>15.3</v>
      </c>
    </row>
    <row r="12" spans="1:8" ht="15">
      <c r="A12" t="s">
        <v>61</v>
      </c>
      <c r="C12" s="13" t="s">
        <v>62</v>
      </c>
      <c r="E12" s="13" t="s">
        <v>63</v>
      </c>
      <c r="H12" s="16">
        <v>26.7</v>
      </c>
    </row>
    <row r="13" spans="1:8" ht="15">
      <c r="A13" t="s">
        <v>64</v>
      </c>
      <c r="C13" s="13" t="s">
        <v>62</v>
      </c>
      <c r="E13" s="13" t="s">
        <v>63</v>
      </c>
      <c r="H13" s="16">
        <v>5.4</v>
      </c>
    </row>
    <row r="14" spans="1:8" ht="15">
      <c r="A14" s="9" t="s">
        <v>65</v>
      </c>
      <c r="C14" s="13" t="s">
        <v>62</v>
      </c>
      <c r="E14" s="13" t="s">
        <v>66</v>
      </c>
      <c r="H14" s="16">
        <v>75.9</v>
      </c>
    </row>
    <row r="15" spans="1:8" ht="15">
      <c r="A15" t="s">
        <v>67</v>
      </c>
      <c r="C15" s="13" t="s">
        <v>68</v>
      </c>
      <c r="E15" s="13" t="s">
        <v>69</v>
      </c>
      <c r="H15" s="16">
        <v>34.8</v>
      </c>
    </row>
    <row r="16" spans="1:8" ht="15">
      <c r="A16" s="9" t="s">
        <v>70</v>
      </c>
      <c r="C16" s="13" t="s">
        <v>62</v>
      </c>
      <c r="E16" s="13" t="s">
        <v>71</v>
      </c>
      <c r="H16" s="16">
        <v>68.5</v>
      </c>
    </row>
    <row r="17" spans="1:8" ht="15">
      <c r="A17" s="9" t="s">
        <v>72</v>
      </c>
      <c r="C17" s="13" t="s">
        <v>73</v>
      </c>
      <c r="E17" s="13" t="s">
        <v>74</v>
      </c>
      <c r="H17" s="16">
        <v>99.7</v>
      </c>
    </row>
    <row r="18" spans="1:8" ht="15">
      <c r="A18" t="s">
        <v>75</v>
      </c>
      <c r="C18" s="13" t="s">
        <v>73</v>
      </c>
      <c r="E18" s="13" t="s">
        <v>76</v>
      </c>
      <c r="H18" s="16">
        <v>32.1</v>
      </c>
    </row>
    <row r="19" spans="1:8" ht="15">
      <c r="A19" s="9" t="s">
        <v>77</v>
      </c>
      <c r="C19" s="13" t="s">
        <v>73</v>
      </c>
      <c r="E19" s="13" t="s">
        <v>78</v>
      </c>
      <c r="H19" s="16">
        <v>104.6</v>
      </c>
    </row>
    <row r="20" spans="1:9" ht="15">
      <c r="A20" s="9" t="s">
        <v>79</v>
      </c>
      <c r="C20" s="13" t="s">
        <v>80</v>
      </c>
      <c r="E20" s="13" t="s">
        <v>81</v>
      </c>
      <c r="H20" s="16">
        <v>83.2</v>
      </c>
      <c r="I20" s="17">
        <v>-2</v>
      </c>
    </row>
    <row r="21" spans="1:9" ht="15">
      <c r="A21" s="9" t="s">
        <v>82</v>
      </c>
      <c r="C21" s="13" t="s">
        <v>83</v>
      </c>
      <c r="E21" s="13" t="s">
        <v>84</v>
      </c>
      <c r="H21" s="16">
        <v>26.2</v>
      </c>
      <c r="I21" s="17">
        <v>-2</v>
      </c>
    </row>
    <row r="22" spans="1:9" ht="15">
      <c r="A22" t="s">
        <v>85</v>
      </c>
      <c r="C22" s="13" t="s">
        <v>86</v>
      </c>
      <c r="E22" s="13" t="s">
        <v>87</v>
      </c>
      <c r="H22" s="16">
        <v>42.2</v>
      </c>
      <c r="I22" s="17">
        <v>-2</v>
      </c>
    </row>
  </sheetData>
  <sheetProtection selectLockedCells="1" selectUnlockedCells="1"/>
  <mergeCells count="3">
    <mergeCell ref="A2:F2"/>
    <mergeCell ref="G5:H5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1:12" ht="39.75" customHeight="1">
      <c r="A5" s="4" t="s">
        <v>89</v>
      </c>
      <c r="C5" s="8" t="s">
        <v>90</v>
      </c>
      <c r="D5" s="8"/>
      <c r="G5" s="8" t="s">
        <v>91</v>
      </c>
      <c r="H5" s="8"/>
      <c r="K5" s="8" t="s">
        <v>92</v>
      </c>
      <c r="L5" s="8"/>
    </row>
    <row r="6" spans="1:12" ht="15">
      <c r="A6" t="s">
        <v>93</v>
      </c>
      <c r="C6" s="18">
        <v>158000</v>
      </c>
      <c r="D6" s="18"/>
      <c r="H6" s="14" t="s">
        <v>94</v>
      </c>
      <c r="K6" s="18">
        <v>158000</v>
      </c>
      <c r="L6" s="18"/>
    </row>
    <row r="7" spans="1:12" ht="15">
      <c r="A7" t="s">
        <v>95</v>
      </c>
      <c r="D7" s="5">
        <v>156400</v>
      </c>
      <c r="H7" s="14" t="s">
        <v>94</v>
      </c>
      <c r="L7" s="5">
        <v>156400</v>
      </c>
    </row>
    <row r="8" spans="1:12" ht="15">
      <c r="A8" t="s">
        <v>96</v>
      </c>
      <c r="D8" s="5">
        <v>156400</v>
      </c>
      <c r="H8" s="14" t="s">
        <v>94</v>
      </c>
      <c r="L8" s="5">
        <v>156400</v>
      </c>
    </row>
    <row r="9" spans="1:12" ht="15">
      <c r="A9" t="s">
        <v>97</v>
      </c>
      <c r="D9" s="5">
        <v>150000</v>
      </c>
      <c r="H9" s="14" t="s">
        <v>94</v>
      </c>
      <c r="L9" s="5">
        <v>150000</v>
      </c>
    </row>
    <row r="10" spans="1:12" ht="15">
      <c r="A10" t="s">
        <v>98</v>
      </c>
      <c r="D10" s="5">
        <v>176200</v>
      </c>
      <c r="H10" s="14" t="s">
        <v>94</v>
      </c>
      <c r="L10" s="5">
        <v>176200</v>
      </c>
    </row>
    <row r="11" spans="1:12" ht="15">
      <c r="A11" t="s">
        <v>99</v>
      </c>
      <c r="D11" s="5">
        <v>150000</v>
      </c>
      <c r="H11" s="14" t="s">
        <v>94</v>
      </c>
      <c r="L11" s="5">
        <v>150000</v>
      </c>
    </row>
    <row r="12" spans="1:12" ht="15">
      <c r="A12" t="s">
        <v>100</v>
      </c>
      <c r="D12" s="5">
        <v>150000</v>
      </c>
      <c r="H12" s="14" t="s">
        <v>94</v>
      </c>
      <c r="L12" s="5">
        <v>150000</v>
      </c>
    </row>
    <row r="13" spans="1:12" ht="15">
      <c r="A13" t="s">
        <v>101</v>
      </c>
      <c r="D13" s="5">
        <v>181200</v>
      </c>
      <c r="H13" s="14" t="s">
        <v>94</v>
      </c>
      <c r="L13" s="5">
        <v>181200</v>
      </c>
    </row>
    <row r="14" spans="1:12" ht="15">
      <c r="A14" t="s">
        <v>102</v>
      </c>
      <c r="D14" s="5">
        <v>150000</v>
      </c>
      <c r="H14" s="14" t="s">
        <v>94</v>
      </c>
      <c r="L14" s="5">
        <v>150000</v>
      </c>
    </row>
  </sheetData>
  <sheetProtection selectLockedCells="1" selectUnlockedCells="1"/>
  <mergeCells count="6">
    <mergeCell ref="A2:F2"/>
    <mergeCell ref="C5:D5"/>
    <mergeCell ref="G5:H5"/>
    <mergeCell ref="K5:L5"/>
    <mergeCell ref="C6:D6"/>
    <mergeCell ref="K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7" width="8.7109375" style="0" customWidth="1"/>
    <col min="8" max="8" width="3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5" spans="1:11" ht="39.75" customHeight="1">
      <c r="A5" s="4" t="s">
        <v>89</v>
      </c>
      <c r="C5" s="8" t="s">
        <v>104</v>
      </c>
      <c r="D5" s="8"/>
      <c r="G5" s="8" t="s">
        <v>105</v>
      </c>
      <c r="H5" s="8"/>
      <c r="K5" s="7" t="s">
        <v>106</v>
      </c>
    </row>
    <row r="6" spans="1:11" ht="15">
      <c r="A6" t="s">
        <v>107</v>
      </c>
      <c r="C6" s="18">
        <v>1107250</v>
      </c>
      <c r="D6" s="18"/>
      <c r="G6" s="18">
        <v>1129395</v>
      </c>
      <c r="H6" s="18"/>
      <c r="K6" s="13" t="s">
        <v>108</v>
      </c>
    </row>
    <row r="7" spans="1:11" ht="15">
      <c r="A7" t="s">
        <v>109</v>
      </c>
      <c r="C7" s="18">
        <v>595125</v>
      </c>
      <c r="D7" s="18"/>
      <c r="G7" s="18">
        <v>625000</v>
      </c>
      <c r="H7" s="18"/>
      <c r="K7" s="13" t="s">
        <v>110</v>
      </c>
    </row>
    <row r="8" spans="1:11" ht="15">
      <c r="A8" t="s">
        <v>111</v>
      </c>
      <c r="C8" s="18">
        <v>849750</v>
      </c>
      <c r="D8" s="18"/>
      <c r="G8" s="18">
        <v>866745</v>
      </c>
      <c r="H8" s="18"/>
      <c r="K8" s="13" t="s">
        <v>108</v>
      </c>
    </row>
    <row r="9" spans="1:11" ht="15">
      <c r="A9" t="s">
        <v>112</v>
      </c>
      <c r="C9" s="18">
        <v>595125</v>
      </c>
      <c r="D9" s="18"/>
      <c r="G9" s="18">
        <v>625000</v>
      </c>
      <c r="H9" s="18"/>
      <c r="K9" s="13" t="s">
        <v>110</v>
      </c>
    </row>
    <row r="10" spans="1:11" ht="15">
      <c r="A10" t="s">
        <v>113</v>
      </c>
      <c r="C10" s="18">
        <v>595125</v>
      </c>
      <c r="D10" s="18"/>
      <c r="G10" s="18">
        <v>625000</v>
      </c>
      <c r="H10" s="18"/>
      <c r="K10" s="13" t="s">
        <v>110</v>
      </c>
    </row>
    <row r="11" spans="1:11" ht="15">
      <c r="A11" t="s">
        <v>114</v>
      </c>
      <c r="C11" s="18">
        <v>500000</v>
      </c>
      <c r="D11" s="18"/>
      <c r="H11" s="14" t="s">
        <v>115</v>
      </c>
      <c r="K11" s="13" t="s">
        <v>115</v>
      </c>
    </row>
  </sheetData>
  <sheetProtection selectLockedCells="1" selectUnlockedCells="1"/>
  <mergeCells count="14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6.7109375" style="0" customWidth="1"/>
    <col min="4" max="5" width="8.7109375" style="0" customWidth="1"/>
    <col min="6" max="6" width="16.7109375" style="0" customWidth="1"/>
    <col min="7" max="9" width="8.7109375" style="0" customWidth="1"/>
    <col min="10" max="10" width="15.7109375" style="0" customWidth="1"/>
    <col min="11" max="13" width="8.7109375" style="0" customWidth="1"/>
    <col min="14" max="14" width="14.7109375" style="0" customWidth="1"/>
    <col min="15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5" spans="5:14" ht="15">
      <c r="E5" s="2" t="s">
        <v>117</v>
      </c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4" t="s">
        <v>118</v>
      </c>
      <c r="C6" s="7" t="s">
        <v>119</v>
      </c>
      <c r="E6" s="2" t="s">
        <v>120</v>
      </c>
      <c r="F6" s="2"/>
      <c r="I6" s="2" t="s">
        <v>121</v>
      </c>
      <c r="J6" s="2"/>
      <c r="M6" s="2" t="s">
        <v>122</v>
      </c>
      <c r="N6" s="2"/>
    </row>
    <row r="7" spans="1:14" ht="15">
      <c r="A7" t="s">
        <v>123</v>
      </c>
      <c r="C7" s="13" t="s">
        <v>124</v>
      </c>
      <c r="F7" s="14" t="s">
        <v>125</v>
      </c>
      <c r="J7" s="14" t="s">
        <v>126</v>
      </c>
      <c r="N7" s="14" t="s">
        <v>127</v>
      </c>
    </row>
    <row r="8" spans="1:14" ht="15">
      <c r="A8" t="s">
        <v>128</v>
      </c>
      <c r="C8" s="13" t="s">
        <v>129</v>
      </c>
      <c r="F8" s="14" t="s">
        <v>130</v>
      </c>
      <c r="J8" s="14" t="s">
        <v>131</v>
      </c>
      <c r="N8" s="14" t="s">
        <v>132</v>
      </c>
    </row>
    <row r="9" spans="1:14" ht="15">
      <c r="A9" t="s">
        <v>133</v>
      </c>
      <c r="C9" s="13" t="s">
        <v>134</v>
      </c>
      <c r="F9" s="14" t="s">
        <v>135</v>
      </c>
      <c r="J9" s="14" t="s">
        <v>136</v>
      </c>
      <c r="N9" s="14" t="s">
        <v>137</v>
      </c>
    </row>
  </sheetData>
  <sheetProtection selectLockedCells="1" selectUnlockedCells="1"/>
  <mergeCells count="5">
    <mergeCell ref="A2:F2"/>
    <mergeCell ref="E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S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3.7109375" style="0" customWidth="1"/>
    <col min="5" max="15" width="8.7109375" style="0" customWidth="1"/>
    <col min="16" max="16" width="6.7109375" style="0" customWidth="1"/>
    <col min="17" max="18" width="8.7109375" style="0" customWidth="1"/>
    <col min="19" max="19" width="26.7109375" style="0" customWidth="1"/>
    <col min="20" max="16384" width="8.7109375" style="0" customWidth="1"/>
  </cols>
  <sheetData>
    <row r="3" spans="1:19" ht="39.75" customHeight="1">
      <c r="A3" s="4" t="s">
        <v>118</v>
      </c>
      <c r="C3" s="2" t="s">
        <v>119</v>
      </c>
      <c r="D3" s="2"/>
      <c r="G3" s="8" t="s">
        <v>138</v>
      </c>
      <c r="H3" s="8"/>
      <c r="K3" s="8" t="s">
        <v>139</v>
      </c>
      <c r="L3" s="8"/>
      <c r="O3" s="8" t="s">
        <v>140</v>
      </c>
      <c r="P3" s="8"/>
      <c r="S3" s="7" t="s">
        <v>141</v>
      </c>
    </row>
    <row r="4" spans="1:19" ht="15">
      <c r="A4" t="s">
        <v>123</v>
      </c>
      <c r="D4" s="13" t="s">
        <v>124</v>
      </c>
      <c r="G4" s="19" t="s">
        <v>142</v>
      </c>
      <c r="H4" s="19"/>
      <c r="K4" s="19" t="s">
        <v>143</v>
      </c>
      <c r="L4" s="19"/>
      <c r="P4" s="13" t="s">
        <v>144</v>
      </c>
      <c r="S4" s="13" t="s">
        <v>145</v>
      </c>
    </row>
    <row r="5" spans="1:19" ht="15">
      <c r="A5" t="s">
        <v>128</v>
      </c>
      <c r="D5" s="13" t="s">
        <v>129</v>
      </c>
      <c r="G5" s="19" t="s">
        <v>131</v>
      </c>
      <c r="H5" s="19"/>
      <c r="K5" s="19" t="s">
        <v>146</v>
      </c>
      <c r="L5" s="19"/>
      <c r="P5" s="13" t="s">
        <v>147</v>
      </c>
      <c r="S5" s="13" t="s">
        <v>148</v>
      </c>
    </row>
    <row r="6" spans="1:19" ht="15">
      <c r="A6" t="s">
        <v>133</v>
      </c>
      <c r="D6" s="13" t="s">
        <v>134</v>
      </c>
      <c r="G6" s="19" t="s">
        <v>136</v>
      </c>
      <c r="H6" s="19"/>
      <c r="K6" s="19" t="s">
        <v>149</v>
      </c>
      <c r="L6" s="19"/>
      <c r="P6" s="13" t="s">
        <v>150</v>
      </c>
      <c r="S6" s="13" t="s">
        <v>151</v>
      </c>
    </row>
    <row r="8" spans="2:19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4" t="s">
        <v>116</v>
      </c>
      <c r="S9" s="7" t="s">
        <v>152</v>
      </c>
    </row>
  </sheetData>
  <sheetProtection selectLockedCells="1" selectUnlockedCells="1"/>
  <mergeCells count="15">
    <mergeCell ref="C3:D3"/>
    <mergeCell ref="G3:H3"/>
    <mergeCell ref="K3:L3"/>
    <mergeCell ref="O3:P3"/>
    <mergeCell ref="G4:H4"/>
    <mergeCell ref="K4:L4"/>
    <mergeCell ref="G5:H5"/>
    <mergeCell ref="K5:L5"/>
    <mergeCell ref="G6:H6"/>
    <mergeCell ref="K6:L6"/>
    <mergeCell ref="B8:E8"/>
    <mergeCell ref="F8:I8"/>
    <mergeCell ref="J8:M8"/>
    <mergeCell ref="N8:Q8"/>
    <mergeCell ref="R8:S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V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42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31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29.7109375" style="0" customWidth="1"/>
    <col min="18" max="18" width="8.7109375" style="0" customWidth="1"/>
    <col min="19" max="19" width="1.7109375" style="0" customWidth="1"/>
    <col min="20" max="16384" width="8.7109375" style="0" customWidth="1"/>
  </cols>
  <sheetData>
    <row r="2" spans="1:6" ht="15">
      <c r="A2" s="1" t="s">
        <v>153</v>
      </c>
      <c r="B2" s="1"/>
      <c r="C2" s="1"/>
      <c r="D2" s="1"/>
      <c r="E2" s="1"/>
      <c r="F2" s="1"/>
    </row>
    <row r="5" spans="1:22" ht="39.75" customHeight="1">
      <c r="A5" s="4" t="s">
        <v>89</v>
      </c>
      <c r="C5" s="8" t="s">
        <v>154</v>
      </c>
      <c r="D5" s="8"/>
      <c r="G5" s="7" t="s">
        <v>155</v>
      </c>
      <c r="I5" s="7" t="s">
        <v>156</v>
      </c>
      <c r="K5" s="7" t="s">
        <v>155</v>
      </c>
      <c r="M5" s="7" t="s">
        <v>157</v>
      </c>
      <c r="O5" s="7" t="s">
        <v>155</v>
      </c>
      <c r="Q5" s="7" t="s">
        <v>158</v>
      </c>
      <c r="S5" s="7" t="e">
        <f aca="true" t="shared" si="0" ref="S5:S10">#N/A</f>
        <v>#N/A</v>
      </c>
      <c r="U5" s="8" t="s">
        <v>159</v>
      </c>
      <c r="V5" s="8"/>
    </row>
    <row r="6" spans="1:22" ht="15">
      <c r="A6" t="s">
        <v>107</v>
      </c>
      <c r="C6" s="18">
        <v>1129395</v>
      </c>
      <c r="D6" s="18"/>
      <c r="G6" s="13" t="s">
        <v>155</v>
      </c>
      <c r="I6" s="13" t="s">
        <v>160</v>
      </c>
      <c r="K6" s="13" t="s">
        <v>155</v>
      </c>
      <c r="M6" s="13" t="s">
        <v>152</v>
      </c>
      <c r="O6" s="13" t="s">
        <v>155</v>
      </c>
      <c r="Q6" s="20">
        <v>1</v>
      </c>
      <c r="S6" s="13" t="e">
        <f t="shared" si="0"/>
        <v>#N/A</v>
      </c>
      <c r="U6" s="18">
        <v>979750</v>
      </c>
      <c r="V6" s="18"/>
    </row>
    <row r="7" spans="1:22" ht="15">
      <c r="A7" t="s">
        <v>109</v>
      </c>
      <c r="C7" s="18">
        <v>625000</v>
      </c>
      <c r="D7" s="18"/>
      <c r="G7" s="13" t="s">
        <v>155</v>
      </c>
      <c r="I7" s="13" t="s">
        <v>124</v>
      </c>
      <c r="K7" s="13" t="s">
        <v>155</v>
      </c>
      <c r="M7" s="13" t="s">
        <v>152</v>
      </c>
      <c r="O7" s="13" t="s">
        <v>155</v>
      </c>
      <c r="Q7" s="20">
        <v>1.1</v>
      </c>
      <c r="S7" s="13" t="e">
        <f t="shared" si="0"/>
        <v>#N/A</v>
      </c>
      <c r="U7" s="18">
        <v>447305</v>
      </c>
      <c r="V7" s="18"/>
    </row>
    <row r="8" spans="1:22" ht="15">
      <c r="A8" t="s">
        <v>111</v>
      </c>
      <c r="C8" s="18">
        <v>866745</v>
      </c>
      <c r="D8" s="18"/>
      <c r="G8" s="13" t="s">
        <v>155</v>
      </c>
      <c r="I8" s="13" t="s">
        <v>160</v>
      </c>
      <c r="K8" s="13" t="s">
        <v>155</v>
      </c>
      <c r="M8" s="13" t="s">
        <v>152</v>
      </c>
      <c r="O8" s="13" t="s">
        <v>155</v>
      </c>
      <c r="Q8" s="20">
        <v>1</v>
      </c>
      <c r="S8" s="13" t="e">
        <f t="shared" si="0"/>
        <v>#N/A</v>
      </c>
      <c r="U8" s="18">
        <v>751901</v>
      </c>
      <c r="V8" s="18"/>
    </row>
    <row r="9" spans="1:22" ht="15">
      <c r="A9" t="s">
        <v>112</v>
      </c>
      <c r="C9" s="18">
        <v>625000</v>
      </c>
      <c r="D9" s="18"/>
      <c r="G9" s="13" t="s">
        <v>155</v>
      </c>
      <c r="I9" s="13" t="s">
        <v>124</v>
      </c>
      <c r="K9" s="13" t="s">
        <v>155</v>
      </c>
      <c r="M9" s="13" t="s">
        <v>152</v>
      </c>
      <c r="O9" s="13" t="s">
        <v>155</v>
      </c>
      <c r="Q9" s="20">
        <v>1</v>
      </c>
      <c r="S9" s="13" t="e">
        <f t="shared" si="0"/>
        <v>#N/A</v>
      </c>
      <c r="U9" s="18">
        <v>406641</v>
      </c>
      <c r="V9" s="18"/>
    </row>
    <row r="10" spans="1:22" ht="15">
      <c r="A10" t="s">
        <v>113</v>
      </c>
      <c r="C10" s="18">
        <v>625000</v>
      </c>
      <c r="D10" s="18"/>
      <c r="G10" s="13" t="s">
        <v>155</v>
      </c>
      <c r="I10" s="13" t="s">
        <v>124</v>
      </c>
      <c r="K10" s="13" t="s">
        <v>155</v>
      </c>
      <c r="M10" s="13" t="s">
        <v>152</v>
      </c>
      <c r="O10" s="13" t="s">
        <v>155</v>
      </c>
      <c r="Q10" s="20">
        <v>1</v>
      </c>
      <c r="S10" s="13" t="e">
        <f t="shared" si="0"/>
        <v>#N/A</v>
      </c>
      <c r="U10" s="18">
        <v>406641</v>
      </c>
      <c r="V10" s="18"/>
    </row>
    <row r="11" spans="1:22" ht="15">
      <c r="A11" t="s">
        <v>114</v>
      </c>
      <c r="U11" s="18">
        <v>0</v>
      </c>
      <c r="V11" s="18"/>
    </row>
  </sheetData>
  <sheetProtection selectLockedCells="1" selectUnlockedCells="1"/>
  <mergeCells count="14">
    <mergeCell ref="A2:F2"/>
    <mergeCell ref="C5:D5"/>
    <mergeCell ref="U5:V5"/>
    <mergeCell ref="C6:D6"/>
    <mergeCell ref="U6:V6"/>
    <mergeCell ref="C7:D7"/>
    <mergeCell ref="U7:V7"/>
    <mergeCell ref="C8:D8"/>
    <mergeCell ref="U8:V8"/>
    <mergeCell ref="C9:D9"/>
    <mergeCell ref="U9:V9"/>
    <mergeCell ref="C10:D10"/>
    <mergeCell ref="U10:V10"/>
    <mergeCell ref="U11:V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3.7109375" style="0" customWidth="1"/>
    <col min="7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5" spans="3:7" ht="15">
      <c r="C5" s="2" t="s">
        <v>162</v>
      </c>
      <c r="D5" s="2"/>
      <c r="E5" s="2"/>
      <c r="F5" s="2"/>
      <c r="G5" s="4"/>
    </row>
    <row r="6" spans="1:6" ht="39.75" customHeight="1">
      <c r="A6" s="4" t="s">
        <v>89</v>
      </c>
      <c r="C6" s="7" t="s">
        <v>163</v>
      </c>
      <c r="E6" s="2" t="s">
        <v>164</v>
      </c>
      <c r="F6" s="2"/>
    </row>
    <row r="7" spans="1:6" ht="15">
      <c r="A7" t="s">
        <v>109</v>
      </c>
      <c r="C7" s="13" t="s">
        <v>124</v>
      </c>
      <c r="E7" s="18">
        <v>468750</v>
      </c>
      <c r="F7" s="18"/>
    </row>
    <row r="8" spans="1:6" ht="15">
      <c r="A8" t="s">
        <v>111</v>
      </c>
      <c r="C8" s="13" t="s">
        <v>160</v>
      </c>
      <c r="E8" s="18">
        <v>866745</v>
      </c>
      <c r="F8" s="18"/>
    </row>
    <row r="9" spans="1:6" ht="15">
      <c r="A9" t="s">
        <v>112</v>
      </c>
      <c r="C9" s="13" t="s">
        <v>124</v>
      </c>
      <c r="E9" s="18">
        <v>468750</v>
      </c>
      <c r="F9" s="18"/>
    </row>
    <row r="10" spans="1:6" ht="15">
      <c r="A10" t="s">
        <v>113</v>
      </c>
      <c r="C10" s="13" t="s">
        <v>124</v>
      </c>
      <c r="E10" s="18">
        <v>468750</v>
      </c>
      <c r="F10" s="18"/>
    </row>
    <row r="11" spans="1:6" ht="15">
      <c r="A11" t="s">
        <v>114</v>
      </c>
      <c r="C11" s="13" t="s">
        <v>115</v>
      </c>
      <c r="F11" s="14" t="s">
        <v>115</v>
      </c>
    </row>
  </sheetData>
  <sheetProtection selectLockedCells="1" selectUnlockedCells="1"/>
  <mergeCells count="7">
    <mergeCell ref="A2:F2"/>
    <mergeCell ref="C5:F5"/>
    <mergeCell ref="E6:F6"/>
    <mergeCell ref="E7:F7"/>
    <mergeCell ref="E8:F8"/>
    <mergeCell ref="E9:F9"/>
    <mergeCell ref="E10: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2020-06-08T13:13:08Z</dcterms:created>
  <dcterms:modified xsi:type="dcterms:W3CDTF">2020-06-08T13:13:08Z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